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 activeTab="1"/>
  </bookViews>
  <sheets>
    <sheet name="Мрш_Лист1  " sheetId="5" r:id="rId1"/>
    <sheet name="Мрш_Лист2 " sheetId="6" r:id="rId2"/>
  </sheets>
  <externalReferences>
    <externalReference r:id="rId3"/>
  </externalReferences>
  <definedNames>
    <definedName name="_xlnm.Print_Area" localSheetId="0">'Мрш_Лист1  '!$A$1:$K$49</definedName>
    <definedName name="_xlnm.Print_Area" localSheetId="1">'Мрш_Лист2 '!$A$1:$K$46</definedName>
  </definedNames>
  <calcPr calcId="144525"/>
</workbook>
</file>

<file path=xl/calcChain.xml><?xml version="1.0" encoding="utf-8"?>
<calcChain xmlns="http://schemas.openxmlformats.org/spreadsheetml/2006/main">
  <c r="F33" i="6" l="1"/>
  <c r="E33" i="6"/>
  <c r="D33" i="6"/>
  <c r="F32" i="6"/>
  <c r="E32" i="6"/>
  <c r="D32" i="6"/>
  <c r="G35" i="5"/>
  <c r="D35" i="5"/>
  <c r="F35" i="5"/>
  <c r="E35" i="5"/>
  <c r="D33" i="5"/>
  <c r="F28" i="6"/>
  <c r="F30" i="6" s="1"/>
  <c r="D28" i="6"/>
  <c r="D30" i="6" s="1"/>
  <c r="H27" i="6"/>
  <c r="E27" i="6"/>
  <c r="B26" i="6"/>
  <c r="H25" i="6"/>
  <c r="E25" i="6"/>
  <c r="B24" i="6"/>
  <c r="H23" i="6"/>
  <c r="E23" i="6"/>
  <c r="B22" i="6"/>
  <c r="I21" i="6"/>
  <c r="I22" i="6" s="1"/>
  <c r="I23" i="6" s="1"/>
  <c r="I24" i="6" s="1"/>
  <c r="I25" i="6" s="1"/>
  <c r="I26" i="6" s="1"/>
  <c r="I27" i="6" s="1"/>
  <c r="H21" i="6"/>
  <c r="E21" i="6"/>
  <c r="E28" i="6" s="1"/>
  <c r="E30" i="6" s="1"/>
  <c r="F33" i="5"/>
  <c r="E33" i="5"/>
  <c r="F32" i="5"/>
  <c r="F30" i="5"/>
  <c r="D30" i="5"/>
  <c r="D32" i="5" s="1"/>
  <c r="H27" i="5"/>
  <c r="E27" i="5"/>
  <c r="B26" i="5"/>
  <c r="H25" i="5"/>
  <c r="E25" i="5"/>
  <c r="B24" i="5"/>
  <c r="H23" i="5"/>
  <c r="E23" i="5"/>
  <c r="I22" i="5"/>
  <c r="I23" i="5" s="1"/>
  <c r="I24" i="5" s="1"/>
  <c r="I25" i="5" s="1"/>
  <c r="I26" i="5" s="1"/>
  <c r="I27" i="5" s="1"/>
  <c r="B22" i="5"/>
  <c r="I21" i="5"/>
  <c r="H21" i="5"/>
  <c r="E21" i="5"/>
  <c r="E30" i="5" s="1"/>
  <c r="E32" i="5" s="1"/>
  <c r="O17" i="5"/>
  <c r="L24" i="5" s="1"/>
  <c r="G32" i="6" l="1"/>
  <c r="G33" i="6"/>
</calcChain>
</file>

<file path=xl/sharedStrings.xml><?xml version="1.0" encoding="utf-8"?>
<sst xmlns="http://schemas.openxmlformats.org/spreadsheetml/2006/main" count="84" uniqueCount="56">
  <si>
    <t>МАРШРУТНЫЙ ЛИСТ</t>
  </si>
  <si>
    <r>
      <rPr>
        <b/>
        <sz val="9"/>
        <rFont val="HeliosExt"/>
        <family val="5"/>
      </rPr>
      <t xml:space="preserve">Кубок "Mobilex"   </t>
    </r>
    <r>
      <rPr>
        <b/>
        <sz val="10.5"/>
        <rFont val="Arial Narrow"/>
        <family val="2"/>
        <charset val="204"/>
      </rPr>
      <t xml:space="preserve">                  </t>
    </r>
  </si>
  <si>
    <t>Алматинская область</t>
  </si>
  <si>
    <t xml:space="preserve">                 </t>
  </si>
  <si>
    <t>1 ДЕНЬ</t>
  </si>
  <si>
    <t>Воскресенье 25 ноября 2018 г.</t>
  </si>
  <si>
    <t>КВ/СУ</t>
  </si>
  <si>
    <t>Наименование</t>
  </si>
  <si>
    <t>Дист. СУ</t>
  </si>
  <si>
    <t>Дист. связи</t>
  </si>
  <si>
    <t>Дист. общая</t>
  </si>
  <si>
    <t>Норма времени</t>
  </si>
  <si>
    <t>Средняя скорость</t>
  </si>
  <si>
    <t>1-й экипаж</t>
  </si>
  <si>
    <t>TC/SS</t>
  </si>
  <si>
    <t>Location</t>
  </si>
  <si>
    <t>SS dist.</t>
  </si>
  <si>
    <t>Liason dist.</t>
  </si>
  <si>
    <t>Total dist.</t>
  </si>
  <si>
    <t>Target time</t>
  </si>
  <si>
    <t>Average Speed</t>
  </si>
  <si>
    <t>First car due</t>
  </si>
  <si>
    <t>0</t>
  </si>
  <si>
    <t>"Накопитель" выход</t>
  </si>
  <si>
    <t>СЕКЦИЯ 1</t>
  </si>
  <si>
    <t>SECTION 1</t>
  </si>
  <si>
    <t>1</t>
  </si>
  <si>
    <t>"Сапсан-1"</t>
  </si>
  <si>
    <t>СУ-1</t>
  </si>
  <si>
    <t>2</t>
  </si>
  <si>
    <t>Озерный-1</t>
  </si>
  <si>
    <t>СУ-2</t>
  </si>
  <si>
    <t>Сапсан-2</t>
  </si>
  <si>
    <t>СУ-3</t>
  </si>
  <si>
    <t>3А</t>
  </si>
  <si>
    <t>"Накопитель"  вход</t>
  </si>
  <si>
    <t>Накопитель</t>
  </si>
  <si>
    <t>ЗОНА ЗАПРАВКИ до данной зоны</t>
  </si>
  <si>
    <t>ЗОНА ЗАПРАВКИ до следующей зоны</t>
  </si>
  <si>
    <t>ВСЕГО, СЕКЦИЯ 1</t>
  </si>
  <si>
    <t>Замена контрольной карты. Новое время старта.</t>
  </si>
  <si>
    <t>Hand over the time card. New start time.</t>
  </si>
  <si>
    <t>3В</t>
  </si>
  <si>
    <t>СЕКЦИЯ 2</t>
  </si>
  <si>
    <t>SECTION 2</t>
  </si>
  <si>
    <t>4</t>
  </si>
  <si>
    <t>Бозжал-1</t>
  </si>
  <si>
    <t>СУ-4</t>
  </si>
  <si>
    <t>5</t>
  </si>
  <si>
    <t>Озерный-2</t>
  </si>
  <si>
    <t>СУ-5</t>
  </si>
  <si>
    <t>Бозжал -2</t>
  </si>
  <si>
    <t>СУ-6</t>
  </si>
  <si>
    <t>6А</t>
  </si>
  <si>
    <t>ВСЕГО, СЕКЦИЯ 2</t>
  </si>
  <si>
    <t>ВСЕГО, по ралли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</si>
</sst>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Narrow"/>
      <family val="2"/>
      <charset val="204"/>
    </font>
    <font>
      <sz val="16"/>
      <name val="HeliosExt"/>
      <family val="5"/>
    </font>
    <font>
      <b/>
      <sz val="10.5"/>
      <name val="Arial Narrow"/>
      <family val="2"/>
      <charset val="204"/>
    </font>
    <font>
      <b/>
      <sz val="9"/>
      <name val="HeliosExt"/>
      <family val="5"/>
    </font>
    <font>
      <b/>
      <sz val="11"/>
      <name val="Arial Narrow"/>
      <family val="2"/>
      <charset val="204"/>
    </font>
    <font>
      <b/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9"/>
      <name val="Arial Narrow"/>
      <family val="2"/>
      <charset val="204"/>
    </font>
    <font>
      <b/>
      <i/>
      <sz val="11"/>
      <name val="Arial Narrow"/>
      <family val="2"/>
      <charset val="204"/>
    </font>
    <font>
      <b/>
      <i/>
      <sz val="11"/>
      <color indexed="9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indexed="17"/>
      <name val="Arial Narrow"/>
      <family val="2"/>
      <charset val="204"/>
    </font>
    <font>
      <sz val="11"/>
      <color indexed="9"/>
      <name val="Arial Narrow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right" vertical="center"/>
    </xf>
    <xf numFmtId="0" fontId="8" fillId="0" borderId="6" xfId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7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8" fillId="0" borderId="8" xfId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center" vertical="center"/>
    </xf>
    <xf numFmtId="164" fontId="3" fillId="0" borderId="0" xfId="1" applyNumberFormat="1" applyFont="1"/>
    <xf numFmtId="0" fontId="3" fillId="0" borderId="1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Border="1"/>
    <xf numFmtId="0" fontId="3" fillId="0" borderId="8" xfId="1" applyFont="1" applyBorder="1"/>
    <xf numFmtId="0" fontId="3" fillId="0" borderId="12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64" fontId="10" fillId="3" borderId="0" xfId="1" applyNumberFormat="1" applyFont="1" applyFill="1" applyBorder="1" applyAlignment="1">
      <alignment horizontal="center" vertical="center" textRotation="90"/>
    </xf>
    <xf numFmtId="164" fontId="10" fillId="3" borderId="8" xfId="1" applyNumberFormat="1" applyFont="1" applyFill="1" applyBorder="1" applyAlignment="1">
      <alignment horizontal="center" vertical="center" textRotation="90"/>
    </xf>
    <xf numFmtId="0" fontId="9" fillId="0" borderId="0" xfId="1" applyFont="1"/>
    <xf numFmtId="2" fontId="9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center"/>
    </xf>
    <xf numFmtId="2" fontId="9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2" fontId="11" fillId="0" borderId="0" xfId="1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center"/>
    </xf>
    <xf numFmtId="2" fontId="11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49" fontId="10" fillId="3" borderId="7" xfId="1" applyNumberFormat="1" applyFont="1" applyFill="1" applyBorder="1" applyAlignment="1">
      <alignment horizontal="center" vertical="center"/>
    </xf>
    <xf numFmtId="49" fontId="10" fillId="3" borderId="0" xfId="1" applyNumberFormat="1" applyFont="1" applyFill="1" applyBorder="1" applyAlignment="1">
      <alignment horizontal="center" vertical="center"/>
    </xf>
    <xf numFmtId="4" fontId="10" fillId="3" borderId="0" xfId="1" applyNumberFormat="1" applyFont="1" applyFill="1" applyBorder="1" applyAlignment="1">
      <alignment horizontal="center" vertical="center"/>
    </xf>
    <xf numFmtId="164" fontId="10" fillId="3" borderId="0" xfId="1" applyNumberFormat="1" applyFont="1" applyFill="1" applyBorder="1" applyAlignment="1">
      <alignment horizontal="center" vertical="center"/>
    </xf>
    <xf numFmtId="165" fontId="11" fillId="3" borderId="0" xfId="1" applyNumberFormat="1" applyFont="1" applyFill="1" applyBorder="1" applyAlignment="1">
      <alignment horizontal="center" vertical="center"/>
    </xf>
    <xf numFmtId="49" fontId="13" fillId="3" borderId="7" xfId="1" applyNumberFormat="1" applyFont="1" applyFill="1" applyBorder="1" applyAlignment="1">
      <alignment vertical="center"/>
    </xf>
    <xf numFmtId="49" fontId="13" fillId="3" borderId="0" xfId="1" applyNumberFormat="1" applyFont="1" applyFill="1" applyBorder="1" applyAlignment="1">
      <alignment vertical="center"/>
    </xf>
    <xf numFmtId="49" fontId="13" fillId="3" borderId="14" xfId="1" applyNumberFormat="1" applyFont="1" applyFill="1" applyBorder="1" applyAlignment="1">
      <alignment vertical="center"/>
    </xf>
    <xf numFmtId="4" fontId="7" fillId="0" borderId="4" xfId="1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9" fontId="13" fillId="4" borderId="15" xfId="1" applyNumberFormat="1" applyFont="1" applyFill="1" applyBorder="1" applyAlignment="1">
      <alignment horizontal="left" vertical="center"/>
    </xf>
    <xf numFmtId="49" fontId="13" fillId="3" borderId="1" xfId="1" applyNumberFormat="1" applyFont="1" applyFill="1" applyBorder="1" applyAlignment="1">
      <alignment horizontal="left" vertical="center"/>
    </xf>
    <xf numFmtId="49" fontId="13" fillId="3" borderId="3" xfId="1" applyNumberFormat="1" applyFont="1" applyFill="1" applyBorder="1" applyAlignment="1">
      <alignment horizontal="left" vertical="center"/>
    </xf>
    <xf numFmtId="4" fontId="7" fillId="0" borderId="1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49" fontId="9" fillId="0" borderId="0" xfId="1" applyNumberFormat="1" applyFont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right" vertical="center"/>
    </xf>
    <xf numFmtId="49" fontId="10" fillId="3" borderId="3" xfId="1" applyNumberFormat="1" applyFont="1" applyFill="1" applyBorder="1" applyAlignment="1">
      <alignment horizontal="right" vertical="center"/>
    </xf>
    <xf numFmtId="10" fontId="7" fillId="0" borderId="3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165" fontId="7" fillId="0" borderId="0" xfId="2" applyNumberFormat="1" applyFont="1" applyBorder="1" applyAlignment="1">
      <alignment horizontal="center" vertical="center"/>
    </xf>
    <xf numFmtId="0" fontId="9" fillId="0" borderId="0" xfId="1" applyFont="1" applyBorder="1"/>
    <xf numFmtId="0" fontId="9" fillId="0" borderId="8" xfId="1" applyFont="1" applyBorder="1"/>
    <xf numFmtId="164" fontId="3" fillId="0" borderId="0" xfId="1" applyNumberFormat="1" applyFont="1" applyBorder="1" applyAlignment="1">
      <alignment horizontal="center" vertical="center"/>
    </xf>
    <xf numFmtId="0" fontId="14" fillId="0" borderId="7" xfId="1" applyFont="1" applyBorder="1" applyAlignment="1">
      <alignment horizontal="center"/>
    </xf>
    <xf numFmtId="49" fontId="14" fillId="0" borderId="7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4" fillId="0" borderId="8" xfId="1" applyNumberFormat="1" applyFont="1" applyFill="1" applyBorder="1" applyAlignment="1">
      <alignment horizontal="center" vertical="center"/>
    </xf>
    <xf numFmtId="49" fontId="14" fillId="0" borderId="9" xfId="1" applyNumberFormat="1" applyFont="1" applyFill="1" applyBorder="1" applyAlignment="1">
      <alignment horizontal="center" vertical="center" wrapText="1"/>
    </xf>
    <xf numFmtId="49" fontId="14" fillId="0" borderId="10" xfId="1" applyNumberFormat="1" applyFont="1" applyFill="1" applyBorder="1" applyAlignment="1">
      <alignment horizontal="center" vertical="center" wrapText="1"/>
    </xf>
    <xf numFmtId="49" fontId="14" fillId="0" borderId="13" xfId="1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164" fontId="15" fillId="0" borderId="0" xfId="1" applyNumberFormat="1" applyFont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0" fontId="7" fillId="0" borderId="0" xfId="2" applyNumberFormat="1" applyFont="1" applyBorder="1" applyAlignment="1">
      <alignment horizontal="center" vertical="center"/>
    </xf>
  </cellXfs>
  <cellStyles count="11">
    <cellStyle name="Обычный" xfId="0" builtinId="0"/>
    <cellStyle name="Обычный 2" xfId="1"/>
    <cellStyle name="Обычный 3" xfId="3"/>
    <cellStyle name="Обычный 3 2" xfId="4"/>
    <cellStyle name="Обычный 4" xfId="5"/>
    <cellStyle name="Процентный 2" xfId="2"/>
    <cellStyle name="Процентный 2 2" xfId="6"/>
    <cellStyle name="Процентный 2 3" xfId="7"/>
    <cellStyle name="Процентный 2 4" xfId="8"/>
    <cellStyle name="Процентный 2 5" xfId="9"/>
    <cellStyle name="Процентный 2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87;&#1080;&#1089;&#1100;%20&#1090;&#1088;&#1072;&#1089;&#1089;&#1099;%20&#1052;&#1086;&#1073;&#1080;&#1083;&#1077;&#1082;&#1089;%202018%2025%20&#1085;&#1086;&#1103;&#1073;&#1088;&#1103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ш_Лист1  "/>
      <sheetName val="Накопитель-СУ-1"/>
      <sheetName val="СУ-1Сапсан-1"/>
      <sheetName val="СУ-3 Сапсан-2"/>
      <sheetName val="Мрш_Лист2 "/>
      <sheetName val="СУ-4Бозжал-1"/>
    </sheetNames>
    <sheetDataSet>
      <sheetData sheetId="0"/>
      <sheetData sheetId="1"/>
      <sheetData sheetId="2"/>
      <sheetData sheetId="3"/>
      <sheetData sheetId="4">
        <row r="30">
          <cell r="D30">
            <v>56.4</v>
          </cell>
          <cell r="E30">
            <v>57.63</v>
          </cell>
          <cell r="F30">
            <v>114.03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O81"/>
  <sheetViews>
    <sheetView view="pageBreakPreview" topLeftCell="A22" zoomScaleSheetLayoutView="100" workbookViewId="0">
      <selection activeCell="I20" sqref="I20"/>
    </sheetView>
  </sheetViews>
  <sheetFormatPr defaultColWidth="8.7109375" defaultRowHeight="12.75"/>
  <cols>
    <col min="1" max="1" width="6.140625" style="1" customWidth="1"/>
    <col min="2" max="2" width="10.28515625" style="2" customWidth="1"/>
    <col min="3" max="3" width="19.85546875" style="2" customWidth="1"/>
    <col min="4" max="4" width="10.5703125" style="2" customWidth="1"/>
    <col min="5" max="5" width="12.28515625" style="2" customWidth="1"/>
    <col min="6" max="6" width="12.85546875" style="2" customWidth="1"/>
    <col min="7" max="7" width="16.85546875" style="2" customWidth="1"/>
    <col min="8" max="8" width="13.7109375" style="2" customWidth="1"/>
    <col min="9" max="9" width="11.85546875" style="2" customWidth="1"/>
    <col min="10" max="11" width="3.28515625" style="2" bestFit="1" customWidth="1"/>
    <col min="12" max="256" width="8.7109375" style="2"/>
    <col min="257" max="257" width="6.140625" style="2" customWidth="1"/>
    <col min="258" max="258" width="10.28515625" style="2" customWidth="1"/>
    <col min="259" max="259" width="19.85546875" style="2" customWidth="1"/>
    <col min="260" max="260" width="10.5703125" style="2" customWidth="1"/>
    <col min="261" max="261" width="12.28515625" style="2" customWidth="1"/>
    <col min="262" max="262" width="12.85546875" style="2" customWidth="1"/>
    <col min="263" max="263" width="16.85546875" style="2" customWidth="1"/>
    <col min="264" max="264" width="13.7109375" style="2" customWidth="1"/>
    <col min="265" max="265" width="11.85546875" style="2" customWidth="1"/>
    <col min="266" max="267" width="3.28515625" style="2" bestFit="1" customWidth="1"/>
    <col min="268" max="512" width="8.7109375" style="2"/>
    <col min="513" max="513" width="6.140625" style="2" customWidth="1"/>
    <col min="514" max="514" width="10.28515625" style="2" customWidth="1"/>
    <col min="515" max="515" width="19.85546875" style="2" customWidth="1"/>
    <col min="516" max="516" width="10.5703125" style="2" customWidth="1"/>
    <col min="517" max="517" width="12.28515625" style="2" customWidth="1"/>
    <col min="518" max="518" width="12.85546875" style="2" customWidth="1"/>
    <col min="519" max="519" width="16.85546875" style="2" customWidth="1"/>
    <col min="520" max="520" width="13.7109375" style="2" customWidth="1"/>
    <col min="521" max="521" width="11.85546875" style="2" customWidth="1"/>
    <col min="522" max="523" width="3.28515625" style="2" bestFit="1" customWidth="1"/>
    <col min="524" max="768" width="8.7109375" style="2"/>
    <col min="769" max="769" width="6.140625" style="2" customWidth="1"/>
    <col min="770" max="770" width="10.28515625" style="2" customWidth="1"/>
    <col min="771" max="771" width="19.85546875" style="2" customWidth="1"/>
    <col min="772" max="772" width="10.5703125" style="2" customWidth="1"/>
    <col min="773" max="773" width="12.28515625" style="2" customWidth="1"/>
    <col min="774" max="774" width="12.85546875" style="2" customWidth="1"/>
    <col min="775" max="775" width="16.85546875" style="2" customWidth="1"/>
    <col min="776" max="776" width="13.7109375" style="2" customWidth="1"/>
    <col min="777" max="777" width="11.85546875" style="2" customWidth="1"/>
    <col min="778" max="779" width="3.28515625" style="2" bestFit="1" customWidth="1"/>
    <col min="780" max="1024" width="8.7109375" style="2"/>
    <col min="1025" max="1025" width="6.140625" style="2" customWidth="1"/>
    <col min="1026" max="1026" width="10.28515625" style="2" customWidth="1"/>
    <col min="1027" max="1027" width="19.85546875" style="2" customWidth="1"/>
    <col min="1028" max="1028" width="10.5703125" style="2" customWidth="1"/>
    <col min="1029" max="1029" width="12.28515625" style="2" customWidth="1"/>
    <col min="1030" max="1030" width="12.85546875" style="2" customWidth="1"/>
    <col min="1031" max="1031" width="16.85546875" style="2" customWidth="1"/>
    <col min="1032" max="1032" width="13.7109375" style="2" customWidth="1"/>
    <col min="1033" max="1033" width="11.85546875" style="2" customWidth="1"/>
    <col min="1034" max="1035" width="3.28515625" style="2" bestFit="1" customWidth="1"/>
    <col min="1036" max="1280" width="8.7109375" style="2"/>
    <col min="1281" max="1281" width="6.140625" style="2" customWidth="1"/>
    <col min="1282" max="1282" width="10.28515625" style="2" customWidth="1"/>
    <col min="1283" max="1283" width="19.85546875" style="2" customWidth="1"/>
    <col min="1284" max="1284" width="10.5703125" style="2" customWidth="1"/>
    <col min="1285" max="1285" width="12.28515625" style="2" customWidth="1"/>
    <col min="1286" max="1286" width="12.85546875" style="2" customWidth="1"/>
    <col min="1287" max="1287" width="16.85546875" style="2" customWidth="1"/>
    <col min="1288" max="1288" width="13.7109375" style="2" customWidth="1"/>
    <col min="1289" max="1289" width="11.85546875" style="2" customWidth="1"/>
    <col min="1290" max="1291" width="3.28515625" style="2" bestFit="1" customWidth="1"/>
    <col min="1292" max="1536" width="8.7109375" style="2"/>
    <col min="1537" max="1537" width="6.140625" style="2" customWidth="1"/>
    <col min="1538" max="1538" width="10.28515625" style="2" customWidth="1"/>
    <col min="1539" max="1539" width="19.85546875" style="2" customWidth="1"/>
    <col min="1540" max="1540" width="10.5703125" style="2" customWidth="1"/>
    <col min="1541" max="1541" width="12.28515625" style="2" customWidth="1"/>
    <col min="1542" max="1542" width="12.85546875" style="2" customWidth="1"/>
    <col min="1543" max="1543" width="16.85546875" style="2" customWidth="1"/>
    <col min="1544" max="1544" width="13.7109375" style="2" customWidth="1"/>
    <col min="1545" max="1545" width="11.85546875" style="2" customWidth="1"/>
    <col min="1546" max="1547" width="3.28515625" style="2" bestFit="1" customWidth="1"/>
    <col min="1548" max="1792" width="8.7109375" style="2"/>
    <col min="1793" max="1793" width="6.140625" style="2" customWidth="1"/>
    <col min="1794" max="1794" width="10.28515625" style="2" customWidth="1"/>
    <col min="1795" max="1795" width="19.85546875" style="2" customWidth="1"/>
    <col min="1796" max="1796" width="10.5703125" style="2" customWidth="1"/>
    <col min="1797" max="1797" width="12.28515625" style="2" customWidth="1"/>
    <col min="1798" max="1798" width="12.85546875" style="2" customWidth="1"/>
    <col min="1799" max="1799" width="16.85546875" style="2" customWidth="1"/>
    <col min="1800" max="1800" width="13.7109375" style="2" customWidth="1"/>
    <col min="1801" max="1801" width="11.85546875" style="2" customWidth="1"/>
    <col min="1802" max="1803" width="3.28515625" style="2" bestFit="1" customWidth="1"/>
    <col min="1804" max="2048" width="8.7109375" style="2"/>
    <col min="2049" max="2049" width="6.140625" style="2" customWidth="1"/>
    <col min="2050" max="2050" width="10.28515625" style="2" customWidth="1"/>
    <col min="2051" max="2051" width="19.85546875" style="2" customWidth="1"/>
    <col min="2052" max="2052" width="10.5703125" style="2" customWidth="1"/>
    <col min="2053" max="2053" width="12.28515625" style="2" customWidth="1"/>
    <col min="2054" max="2054" width="12.85546875" style="2" customWidth="1"/>
    <col min="2055" max="2055" width="16.85546875" style="2" customWidth="1"/>
    <col min="2056" max="2056" width="13.7109375" style="2" customWidth="1"/>
    <col min="2057" max="2057" width="11.85546875" style="2" customWidth="1"/>
    <col min="2058" max="2059" width="3.28515625" style="2" bestFit="1" customWidth="1"/>
    <col min="2060" max="2304" width="8.7109375" style="2"/>
    <col min="2305" max="2305" width="6.140625" style="2" customWidth="1"/>
    <col min="2306" max="2306" width="10.28515625" style="2" customWidth="1"/>
    <col min="2307" max="2307" width="19.85546875" style="2" customWidth="1"/>
    <col min="2308" max="2308" width="10.5703125" style="2" customWidth="1"/>
    <col min="2309" max="2309" width="12.28515625" style="2" customWidth="1"/>
    <col min="2310" max="2310" width="12.85546875" style="2" customWidth="1"/>
    <col min="2311" max="2311" width="16.85546875" style="2" customWidth="1"/>
    <col min="2312" max="2312" width="13.7109375" style="2" customWidth="1"/>
    <col min="2313" max="2313" width="11.85546875" style="2" customWidth="1"/>
    <col min="2314" max="2315" width="3.28515625" style="2" bestFit="1" customWidth="1"/>
    <col min="2316" max="2560" width="8.7109375" style="2"/>
    <col min="2561" max="2561" width="6.140625" style="2" customWidth="1"/>
    <col min="2562" max="2562" width="10.28515625" style="2" customWidth="1"/>
    <col min="2563" max="2563" width="19.85546875" style="2" customWidth="1"/>
    <col min="2564" max="2564" width="10.5703125" style="2" customWidth="1"/>
    <col min="2565" max="2565" width="12.28515625" style="2" customWidth="1"/>
    <col min="2566" max="2566" width="12.85546875" style="2" customWidth="1"/>
    <col min="2567" max="2567" width="16.85546875" style="2" customWidth="1"/>
    <col min="2568" max="2568" width="13.7109375" style="2" customWidth="1"/>
    <col min="2569" max="2569" width="11.85546875" style="2" customWidth="1"/>
    <col min="2570" max="2571" width="3.28515625" style="2" bestFit="1" customWidth="1"/>
    <col min="2572" max="2816" width="8.7109375" style="2"/>
    <col min="2817" max="2817" width="6.140625" style="2" customWidth="1"/>
    <col min="2818" max="2818" width="10.28515625" style="2" customWidth="1"/>
    <col min="2819" max="2819" width="19.85546875" style="2" customWidth="1"/>
    <col min="2820" max="2820" width="10.5703125" style="2" customWidth="1"/>
    <col min="2821" max="2821" width="12.28515625" style="2" customWidth="1"/>
    <col min="2822" max="2822" width="12.85546875" style="2" customWidth="1"/>
    <col min="2823" max="2823" width="16.85546875" style="2" customWidth="1"/>
    <col min="2824" max="2824" width="13.7109375" style="2" customWidth="1"/>
    <col min="2825" max="2825" width="11.85546875" style="2" customWidth="1"/>
    <col min="2826" max="2827" width="3.28515625" style="2" bestFit="1" customWidth="1"/>
    <col min="2828" max="3072" width="8.7109375" style="2"/>
    <col min="3073" max="3073" width="6.140625" style="2" customWidth="1"/>
    <col min="3074" max="3074" width="10.28515625" style="2" customWidth="1"/>
    <col min="3075" max="3075" width="19.85546875" style="2" customWidth="1"/>
    <col min="3076" max="3076" width="10.5703125" style="2" customWidth="1"/>
    <col min="3077" max="3077" width="12.28515625" style="2" customWidth="1"/>
    <col min="3078" max="3078" width="12.85546875" style="2" customWidth="1"/>
    <col min="3079" max="3079" width="16.85546875" style="2" customWidth="1"/>
    <col min="3080" max="3080" width="13.7109375" style="2" customWidth="1"/>
    <col min="3081" max="3081" width="11.85546875" style="2" customWidth="1"/>
    <col min="3082" max="3083" width="3.28515625" style="2" bestFit="1" customWidth="1"/>
    <col min="3084" max="3328" width="8.7109375" style="2"/>
    <col min="3329" max="3329" width="6.140625" style="2" customWidth="1"/>
    <col min="3330" max="3330" width="10.28515625" style="2" customWidth="1"/>
    <col min="3331" max="3331" width="19.85546875" style="2" customWidth="1"/>
    <col min="3332" max="3332" width="10.5703125" style="2" customWidth="1"/>
    <col min="3333" max="3333" width="12.28515625" style="2" customWidth="1"/>
    <col min="3334" max="3334" width="12.85546875" style="2" customWidth="1"/>
    <col min="3335" max="3335" width="16.85546875" style="2" customWidth="1"/>
    <col min="3336" max="3336" width="13.7109375" style="2" customWidth="1"/>
    <col min="3337" max="3337" width="11.85546875" style="2" customWidth="1"/>
    <col min="3338" max="3339" width="3.28515625" style="2" bestFit="1" customWidth="1"/>
    <col min="3340" max="3584" width="8.7109375" style="2"/>
    <col min="3585" max="3585" width="6.140625" style="2" customWidth="1"/>
    <col min="3586" max="3586" width="10.28515625" style="2" customWidth="1"/>
    <col min="3587" max="3587" width="19.85546875" style="2" customWidth="1"/>
    <col min="3588" max="3588" width="10.5703125" style="2" customWidth="1"/>
    <col min="3589" max="3589" width="12.28515625" style="2" customWidth="1"/>
    <col min="3590" max="3590" width="12.85546875" style="2" customWidth="1"/>
    <col min="3591" max="3591" width="16.85546875" style="2" customWidth="1"/>
    <col min="3592" max="3592" width="13.7109375" style="2" customWidth="1"/>
    <col min="3593" max="3593" width="11.85546875" style="2" customWidth="1"/>
    <col min="3594" max="3595" width="3.28515625" style="2" bestFit="1" customWidth="1"/>
    <col min="3596" max="3840" width="8.7109375" style="2"/>
    <col min="3841" max="3841" width="6.140625" style="2" customWidth="1"/>
    <col min="3842" max="3842" width="10.28515625" style="2" customWidth="1"/>
    <col min="3843" max="3843" width="19.85546875" style="2" customWidth="1"/>
    <col min="3844" max="3844" width="10.5703125" style="2" customWidth="1"/>
    <col min="3845" max="3845" width="12.28515625" style="2" customWidth="1"/>
    <col min="3846" max="3846" width="12.85546875" style="2" customWidth="1"/>
    <col min="3847" max="3847" width="16.85546875" style="2" customWidth="1"/>
    <col min="3848" max="3848" width="13.7109375" style="2" customWidth="1"/>
    <col min="3849" max="3849" width="11.85546875" style="2" customWidth="1"/>
    <col min="3850" max="3851" width="3.28515625" style="2" bestFit="1" customWidth="1"/>
    <col min="3852" max="4096" width="8.7109375" style="2"/>
    <col min="4097" max="4097" width="6.140625" style="2" customWidth="1"/>
    <col min="4098" max="4098" width="10.28515625" style="2" customWidth="1"/>
    <col min="4099" max="4099" width="19.85546875" style="2" customWidth="1"/>
    <col min="4100" max="4100" width="10.5703125" style="2" customWidth="1"/>
    <col min="4101" max="4101" width="12.28515625" style="2" customWidth="1"/>
    <col min="4102" max="4102" width="12.85546875" style="2" customWidth="1"/>
    <col min="4103" max="4103" width="16.85546875" style="2" customWidth="1"/>
    <col min="4104" max="4104" width="13.7109375" style="2" customWidth="1"/>
    <col min="4105" max="4105" width="11.85546875" style="2" customWidth="1"/>
    <col min="4106" max="4107" width="3.28515625" style="2" bestFit="1" customWidth="1"/>
    <col min="4108" max="4352" width="8.7109375" style="2"/>
    <col min="4353" max="4353" width="6.140625" style="2" customWidth="1"/>
    <col min="4354" max="4354" width="10.28515625" style="2" customWidth="1"/>
    <col min="4355" max="4355" width="19.85546875" style="2" customWidth="1"/>
    <col min="4356" max="4356" width="10.5703125" style="2" customWidth="1"/>
    <col min="4357" max="4357" width="12.28515625" style="2" customWidth="1"/>
    <col min="4358" max="4358" width="12.85546875" style="2" customWidth="1"/>
    <col min="4359" max="4359" width="16.85546875" style="2" customWidth="1"/>
    <col min="4360" max="4360" width="13.7109375" style="2" customWidth="1"/>
    <col min="4361" max="4361" width="11.85546875" style="2" customWidth="1"/>
    <col min="4362" max="4363" width="3.28515625" style="2" bestFit="1" customWidth="1"/>
    <col min="4364" max="4608" width="8.7109375" style="2"/>
    <col min="4609" max="4609" width="6.140625" style="2" customWidth="1"/>
    <col min="4610" max="4610" width="10.28515625" style="2" customWidth="1"/>
    <col min="4611" max="4611" width="19.85546875" style="2" customWidth="1"/>
    <col min="4612" max="4612" width="10.5703125" style="2" customWidth="1"/>
    <col min="4613" max="4613" width="12.28515625" style="2" customWidth="1"/>
    <col min="4614" max="4614" width="12.85546875" style="2" customWidth="1"/>
    <col min="4615" max="4615" width="16.85546875" style="2" customWidth="1"/>
    <col min="4616" max="4616" width="13.7109375" style="2" customWidth="1"/>
    <col min="4617" max="4617" width="11.85546875" style="2" customWidth="1"/>
    <col min="4618" max="4619" width="3.28515625" style="2" bestFit="1" customWidth="1"/>
    <col min="4620" max="4864" width="8.7109375" style="2"/>
    <col min="4865" max="4865" width="6.140625" style="2" customWidth="1"/>
    <col min="4866" max="4866" width="10.28515625" style="2" customWidth="1"/>
    <col min="4867" max="4867" width="19.85546875" style="2" customWidth="1"/>
    <col min="4868" max="4868" width="10.5703125" style="2" customWidth="1"/>
    <col min="4869" max="4869" width="12.28515625" style="2" customWidth="1"/>
    <col min="4870" max="4870" width="12.85546875" style="2" customWidth="1"/>
    <col min="4871" max="4871" width="16.85546875" style="2" customWidth="1"/>
    <col min="4872" max="4872" width="13.7109375" style="2" customWidth="1"/>
    <col min="4873" max="4873" width="11.85546875" style="2" customWidth="1"/>
    <col min="4874" max="4875" width="3.28515625" style="2" bestFit="1" customWidth="1"/>
    <col min="4876" max="5120" width="8.7109375" style="2"/>
    <col min="5121" max="5121" width="6.140625" style="2" customWidth="1"/>
    <col min="5122" max="5122" width="10.28515625" style="2" customWidth="1"/>
    <col min="5123" max="5123" width="19.85546875" style="2" customWidth="1"/>
    <col min="5124" max="5124" width="10.5703125" style="2" customWidth="1"/>
    <col min="5125" max="5125" width="12.28515625" style="2" customWidth="1"/>
    <col min="5126" max="5126" width="12.85546875" style="2" customWidth="1"/>
    <col min="5127" max="5127" width="16.85546875" style="2" customWidth="1"/>
    <col min="5128" max="5128" width="13.7109375" style="2" customWidth="1"/>
    <col min="5129" max="5129" width="11.85546875" style="2" customWidth="1"/>
    <col min="5130" max="5131" width="3.28515625" style="2" bestFit="1" customWidth="1"/>
    <col min="5132" max="5376" width="8.7109375" style="2"/>
    <col min="5377" max="5377" width="6.140625" style="2" customWidth="1"/>
    <col min="5378" max="5378" width="10.28515625" style="2" customWidth="1"/>
    <col min="5379" max="5379" width="19.85546875" style="2" customWidth="1"/>
    <col min="5380" max="5380" width="10.5703125" style="2" customWidth="1"/>
    <col min="5381" max="5381" width="12.28515625" style="2" customWidth="1"/>
    <col min="5382" max="5382" width="12.85546875" style="2" customWidth="1"/>
    <col min="5383" max="5383" width="16.85546875" style="2" customWidth="1"/>
    <col min="5384" max="5384" width="13.7109375" style="2" customWidth="1"/>
    <col min="5385" max="5385" width="11.85546875" style="2" customWidth="1"/>
    <col min="5386" max="5387" width="3.28515625" style="2" bestFit="1" customWidth="1"/>
    <col min="5388" max="5632" width="8.7109375" style="2"/>
    <col min="5633" max="5633" width="6.140625" style="2" customWidth="1"/>
    <col min="5634" max="5634" width="10.28515625" style="2" customWidth="1"/>
    <col min="5635" max="5635" width="19.85546875" style="2" customWidth="1"/>
    <col min="5636" max="5636" width="10.5703125" style="2" customWidth="1"/>
    <col min="5637" max="5637" width="12.28515625" style="2" customWidth="1"/>
    <col min="5638" max="5638" width="12.85546875" style="2" customWidth="1"/>
    <col min="5639" max="5639" width="16.85546875" style="2" customWidth="1"/>
    <col min="5640" max="5640" width="13.7109375" style="2" customWidth="1"/>
    <col min="5641" max="5641" width="11.85546875" style="2" customWidth="1"/>
    <col min="5642" max="5643" width="3.28515625" style="2" bestFit="1" customWidth="1"/>
    <col min="5644" max="5888" width="8.7109375" style="2"/>
    <col min="5889" max="5889" width="6.140625" style="2" customWidth="1"/>
    <col min="5890" max="5890" width="10.28515625" style="2" customWidth="1"/>
    <col min="5891" max="5891" width="19.85546875" style="2" customWidth="1"/>
    <col min="5892" max="5892" width="10.5703125" style="2" customWidth="1"/>
    <col min="5893" max="5893" width="12.28515625" style="2" customWidth="1"/>
    <col min="5894" max="5894" width="12.85546875" style="2" customWidth="1"/>
    <col min="5895" max="5895" width="16.85546875" style="2" customWidth="1"/>
    <col min="5896" max="5896" width="13.7109375" style="2" customWidth="1"/>
    <col min="5897" max="5897" width="11.85546875" style="2" customWidth="1"/>
    <col min="5898" max="5899" width="3.28515625" style="2" bestFit="1" customWidth="1"/>
    <col min="5900" max="6144" width="8.7109375" style="2"/>
    <col min="6145" max="6145" width="6.140625" style="2" customWidth="1"/>
    <col min="6146" max="6146" width="10.28515625" style="2" customWidth="1"/>
    <col min="6147" max="6147" width="19.85546875" style="2" customWidth="1"/>
    <col min="6148" max="6148" width="10.5703125" style="2" customWidth="1"/>
    <col min="6149" max="6149" width="12.28515625" style="2" customWidth="1"/>
    <col min="6150" max="6150" width="12.85546875" style="2" customWidth="1"/>
    <col min="6151" max="6151" width="16.85546875" style="2" customWidth="1"/>
    <col min="6152" max="6152" width="13.7109375" style="2" customWidth="1"/>
    <col min="6153" max="6153" width="11.85546875" style="2" customWidth="1"/>
    <col min="6154" max="6155" width="3.28515625" style="2" bestFit="1" customWidth="1"/>
    <col min="6156" max="6400" width="8.7109375" style="2"/>
    <col min="6401" max="6401" width="6.140625" style="2" customWidth="1"/>
    <col min="6402" max="6402" width="10.28515625" style="2" customWidth="1"/>
    <col min="6403" max="6403" width="19.85546875" style="2" customWidth="1"/>
    <col min="6404" max="6404" width="10.5703125" style="2" customWidth="1"/>
    <col min="6405" max="6405" width="12.28515625" style="2" customWidth="1"/>
    <col min="6406" max="6406" width="12.85546875" style="2" customWidth="1"/>
    <col min="6407" max="6407" width="16.85546875" style="2" customWidth="1"/>
    <col min="6408" max="6408" width="13.7109375" style="2" customWidth="1"/>
    <col min="6409" max="6409" width="11.85546875" style="2" customWidth="1"/>
    <col min="6410" max="6411" width="3.28515625" style="2" bestFit="1" customWidth="1"/>
    <col min="6412" max="6656" width="8.7109375" style="2"/>
    <col min="6657" max="6657" width="6.140625" style="2" customWidth="1"/>
    <col min="6658" max="6658" width="10.28515625" style="2" customWidth="1"/>
    <col min="6659" max="6659" width="19.85546875" style="2" customWidth="1"/>
    <col min="6660" max="6660" width="10.5703125" style="2" customWidth="1"/>
    <col min="6661" max="6661" width="12.28515625" style="2" customWidth="1"/>
    <col min="6662" max="6662" width="12.85546875" style="2" customWidth="1"/>
    <col min="6663" max="6663" width="16.85546875" style="2" customWidth="1"/>
    <col min="6664" max="6664" width="13.7109375" style="2" customWidth="1"/>
    <col min="6665" max="6665" width="11.85546875" style="2" customWidth="1"/>
    <col min="6666" max="6667" width="3.28515625" style="2" bestFit="1" customWidth="1"/>
    <col min="6668" max="6912" width="8.7109375" style="2"/>
    <col min="6913" max="6913" width="6.140625" style="2" customWidth="1"/>
    <col min="6914" max="6914" width="10.28515625" style="2" customWidth="1"/>
    <col min="6915" max="6915" width="19.85546875" style="2" customWidth="1"/>
    <col min="6916" max="6916" width="10.5703125" style="2" customWidth="1"/>
    <col min="6917" max="6917" width="12.28515625" style="2" customWidth="1"/>
    <col min="6918" max="6918" width="12.85546875" style="2" customWidth="1"/>
    <col min="6919" max="6919" width="16.85546875" style="2" customWidth="1"/>
    <col min="6920" max="6920" width="13.7109375" style="2" customWidth="1"/>
    <col min="6921" max="6921" width="11.85546875" style="2" customWidth="1"/>
    <col min="6922" max="6923" width="3.28515625" style="2" bestFit="1" customWidth="1"/>
    <col min="6924" max="7168" width="8.7109375" style="2"/>
    <col min="7169" max="7169" width="6.140625" style="2" customWidth="1"/>
    <col min="7170" max="7170" width="10.28515625" style="2" customWidth="1"/>
    <col min="7171" max="7171" width="19.85546875" style="2" customWidth="1"/>
    <col min="7172" max="7172" width="10.5703125" style="2" customWidth="1"/>
    <col min="7173" max="7173" width="12.28515625" style="2" customWidth="1"/>
    <col min="7174" max="7174" width="12.85546875" style="2" customWidth="1"/>
    <col min="7175" max="7175" width="16.85546875" style="2" customWidth="1"/>
    <col min="7176" max="7176" width="13.7109375" style="2" customWidth="1"/>
    <col min="7177" max="7177" width="11.85546875" style="2" customWidth="1"/>
    <col min="7178" max="7179" width="3.28515625" style="2" bestFit="1" customWidth="1"/>
    <col min="7180" max="7424" width="8.7109375" style="2"/>
    <col min="7425" max="7425" width="6.140625" style="2" customWidth="1"/>
    <col min="7426" max="7426" width="10.28515625" style="2" customWidth="1"/>
    <col min="7427" max="7427" width="19.85546875" style="2" customWidth="1"/>
    <col min="7428" max="7428" width="10.5703125" style="2" customWidth="1"/>
    <col min="7429" max="7429" width="12.28515625" style="2" customWidth="1"/>
    <col min="7430" max="7430" width="12.85546875" style="2" customWidth="1"/>
    <col min="7431" max="7431" width="16.85546875" style="2" customWidth="1"/>
    <col min="7432" max="7432" width="13.7109375" style="2" customWidth="1"/>
    <col min="7433" max="7433" width="11.85546875" style="2" customWidth="1"/>
    <col min="7434" max="7435" width="3.28515625" style="2" bestFit="1" customWidth="1"/>
    <col min="7436" max="7680" width="8.7109375" style="2"/>
    <col min="7681" max="7681" width="6.140625" style="2" customWidth="1"/>
    <col min="7682" max="7682" width="10.28515625" style="2" customWidth="1"/>
    <col min="7683" max="7683" width="19.85546875" style="2" customWidth="1"/>
    <col min="7684" max="7684" width="10.5703125" style="2" customWidth="1"/>
    <col min="7685" max="7685" width="12.28515625" style="2" customWidth="1"/>
    <col min="7686" max="7686" width="12.85546875" style="2" customWidth="1"/>
    <col min="7687" max="7687" width="16.85546875" style="2" customWidth="1"/>
    <col min="7688" max="7688" width="13.7109375" style="2" customWidth="1"/>
    <col min="7689" max="7689" width="11.85546875" style="2" customWidth="1"/>
    <col min="7690" max="7691" width="3.28515625" style="2" bestFit="1" customWidth="1"/>
    <col min="7692" max="7936" width="8.7109375" style="2"/>
    <col min="7937" max="7937" width="6.140625" style="2" customWidth="1"/>
    <col min="7938" max="7938" width="10.28515625" style="2" customWidth="1"/>
    <col min="7939" max="7939" width="19.85546875" style="2" customWidth="1"/>
    <col min="7940" max="7940" width="10.5703125" style="2" customWidth="1"/>
    <col min="7941" max="7941" width="12.28515625" style="2" customWidth="1"/>
    <col min="7942" max="7942" width="12.85546875" style="2" customWidth="1"/>
    <col min="7943" max="7943" width="16.85546875" style="2" customWidth="1"/>
    <col min="7944" max="7944" width="13.7109375" style="2" customWidth="1"/>
    <col min="7945" max="7945" width="11.85546875" style="2" customWidth="1"/>
    <col min="7946" max="7947" width="3.28515625" style="2" bestFit="1" customWidth="1"/>
    <col min="7948" max="8192" width="8.7109375" style="2"/>
    <col min="8193" max="8193" width="6.140625" style="2" customWidth="1"/>
    <col min="8194" max="8194" width="10.28515625" style="2" customWidth="1"/>
    <col min="8195" max="8195" width="19.85546875" style="2" customWidth="1"/>
    <col min="8196" max="8196" width="10.5703125" style="2" customWidth="1"/>
    <col min="8197" max="8197" width="12.28515625" style="2" customWidth="1"/>
    <col min="8198" max="8198" width="12.85546875" style="2" customWidth="1"/>
    <col min="8199" max="8199" width="16.85546875" style="2" customWidth="1"/>
    <col min="8200" max="8200" width="13.7109375" style="2" customWidth="1"/>
    <col min="8201" max="8201" width="11.85546875" style="2" customWidth="1"/>
    <col min="8202" max="8203" width="3.28515625" style="2" bestFit="1" customWidth="1"/>
    <col min="8204" max="8448" width="8.7109375" style="2"/>
    <col min="8449" max="8449" width="6.140625" style="2" customWidth="1"/>
    <col min="8450" max="8450" width="10.28515625" style="2" customWidth="1"/>
    <col min="8451" max="8451" width="19.85546875" style="2" customWidth="1"/>
    <col min="8452" max="8452" width="10.5703125" style="2" customWidth="1"/>
    <col min="8453" max="8453" width="12.28515625" style="2" customWidth="1"/>
    <col min="8454" max="8454" width="12.85546875" style="2" customWidth="1"/>
    <col min="8455" max="8455" width="16.85546875" style="2" customWidth="1"/>
    <col min="8456" max="8456" width="13.7109375" style="2" customWidth="1"/>
    <col min="8457" max="8457" width="11.85546875" style="2" customWidth="1"/>
    <col min="8458" max="8459" width="3.28515625" style="2" bestFit="1" customWidth="1"/>
    <col min="8460" max="8704" width="8.7109375" style="2"/>
    <col min="8705" max="8705" width="6.140625" style="2" customWidth="1"/>
    <col min="8706" max="8706" width="10.28515625" style="2" customWidth="1"/>
    <col min="8707" max="8707" width="19.85546875" style="2" customWidth="1"/>
    <col min="8708" max="8708" width="10.5703125" style="2" customWidth="1"/>
    <col min="8709" max="8709" width="12.28515625" style="2" customWidth="1"/>
    <col min="8710" max="8710" width="12.85546875" style="2" customWidth="1"/>
    <col min="8711" max="8711" width="16.85546875" style="2" customWidth="1"/>
    <col min="8712" max="8712" width="13.7109375" style="2" customWidth="1"/>
    <col min="8713" max="8713" width="11.85546875" style="2" customWidth="1"/>
    <col min="8714" max="8715" width="3.28515625" style="2" bestFit="1" customWidth="1"/>
    <col min="8716" max="8960" width="8.7109375" style="2"/>
    <col min="8961" max="8961" width="6.140625" style="2" customWidth="1"/>
    <col min="8962" max="8962" width="10.28515625" style="2" customWidth="1"/>
    <col min="8963" max="8963" width="19.85546875" style="2" customWidth="1"/>
    <col min="8964" max="8964" width="10.5703125" style="2" customWidth="1"/>
    <col min="8965" max="8965" width="12.28515625" style="2" customWidth="1"/>
    <col min="8966" max="8966" width="12.85546875" style="2" customWidth="1"/>
    <col min="8967" max="8967" width="16.85546875" style="2" customWidth="1"/>
    <col min="8968" max="8968" width="13.7109375" style="2" customWidth="1"/>
    <col min="8969" max="8969" width="11.85546875" style="2" customWidth="1"/>
    <col min="8970" max="8971" width="3.28515625" style="2" bestFit="1" customWidth="1"/>
    <col min="8972" max="9216" width="8.7109375" style="2"/>
    <col min="9217" max="9217" width="6.140625" style="2" customWidth="1"/>
    <col min="9218" max="9218" width="10.28515625" style="2" customWidth="1"/>
    <col min="9219" max="9219" width="19.85546875" style="2" customWidth="1"/>
    <col min="9220" max="9220" width="10.5703125" style="2" customWidth="1"/>
    <col min="9221" max="9221" width="12.28515625" style="2" customWidth="1"/>
    <col min="9222" max="9222" width="12.85546875" style="2" customWidth="1"/>
    <col min="9223" max="9223" width="16.85546875" style="2" customWidth="1"/>
    <col min="9224" max="9224" width="13.7109375" style="2" customWidth="1"/>
    <col min="9225" max="9225" width="11.85546875" style="2" customWidth="1"/>
    <col min="9226" max="9227" width="3.28515625" style="2" bestFit="1" customWidth="1"/>
    <col min="9228" max="9472" width="8.7109375" style="2"/>
    <col min="9473" max="9473" width="6.140625" style="2" customWidth="1"/>
    <col min="9474" max="9474" width="10.28515625" style="2" customWidth="1"/>
    <col min="9475" max="9475" width="19.85546875" style="2" customWidth="1"/>
    <col min="9476" max="9476" width="10.5703125" style="2" customWidth="1"/>
    <col min="9477" max="9477" width="12.28515625" style="2" customWidth="1"/>
    <col min="9478" max="9478" width="12.85546875" style="2" customWidth="1"/>
    <col min="9479" max="9479" width="16.85546875" style="2" customWidth="1"/>
    <col min="9480" max="9480" width="13.7109375" style="2" customWidth="1"/>
    <col min="9481" max="9481" width="11.85546875" style="2" customWidth="1"/>
    <col min="9482" max="9483" width="3.28515625" style="2" bestFit="1" customWidth="1"/>
    <col min="9484" max="9728" width="8.7109375" style="2"/>
    <col min="9729" max="9729" width="6.140625" style="2" customWidth="1"/>
    <col min="9730" max="9730" width="10.28515625" style="2" customWidth="1"/>
    <col min="9731" max="9731" width="19.85546875" style="2" customWidth="1"/>
    <col min="9732" max="9732" width="10.5703125" style="2" customWidth="1"/>
    <col min="9733" max="9733" width="12.28515625" style="2" customWidth="1"/>
    <col min="9734" max="9734" width="12.85546875" style="2" customWidth="1"/>
    <col min="9735" max="9735" width="16.85546875" style="2" customWidth="1"/>
    <col min="9736" max="9736" width="13.7109375" style="2" customWidth="1"/>
    <col min="9737" max="9737" width="11.85546875" style="2" customWidth="1"/>
    <col min="9738" max="9739" width="3.28515625" style="2" bestFit="1" customWidth="1"/>
    <col min="9740" max="9984" width="8.7109375" style="2"/>
    <col min="9985" max="9985" width="6.140625" style="2" customWidth="1"/>
    <col min="9986" max="9986" width="10.28515625" style="2" customWidth="1"/>
    <col min="9987" max="9987" width="19.85546875" style="2" customWidth="1"/>
    <col min="9988" max="9988" width="10.5703125" style="2" customWidth="1"/>
    <col min="9989" max="9989" width="12.28515625" style="2" customWidth="1"/>
    <col min="9990" max="9990" width="12.85546875" style="2" customWidth="1"/>
    <col min="9991" max="9991" width="16.85546875" style="2" customWidth="1"/>
    <col min="9992" max="9992" width="13.7109375" style="2" customWidth="1"/>
    <col min="9993" max="9993" width="11.85546875" style="2" customWidth="1"/>
    <col min="9994" max="9995" width="3.28515625" style="2" bestFit="1" customWidth="1"/>
    <col min="9996" max="10240" width="8.7109375" style="2"/>
    <col min="10241" max="10241" width="6.140625" style="2" customWidth="1"/>
    <col min="10242" max="10242" width="10.28515625" style="2" customWidth="1"/>
    <col min="10243" max="10243" width="19.85546875" style="2" customWidth="1"/>
    <col min="10244" max="10244" width="10.5703125" style="2" customWidth="1"/>
    <col min="10245" max="10245" width="12.28515625" style="2" customWidth="1"/>
    <col min="10246" max="10246" width="12.85546875" style="2" customWidth="1"/>
    <col min="10247" max="10247" width="16.85546875" style="2" customWidth="1"/>
    <col min="10248" max="10248" width="13.7109375" style="2" customWidth="1"/>
    <col min="10249" max="10249" width="11.85546875" style="2" customWidth="1"/>
    <col min="10250" max="10251" width="3.28515625" style="2" bestFit="1" customWidth="1"/>
    <col min="10252" max="10496" width="8.7109375" style="2"/>
    <col min="10497" max="10497" width="6.140625" style="2" customWidth="1"/>
    <col min="10498" max="10498" width="10.28515625" style="2" customWidth="1"/>
    <col min="10499" max="10499" width="19.85546875" style="2" customWidth="1"/>
    <col min="10500" max="10500" width="10.5703125" style="2" customWidth="1"/>
    <col min="10501" max="10501" width="12.28515625" style="2" customWidth="1"/>
    <col min="10502" max="10502" width="12.85546875" style="2" customWidth="1"/>
    <col min="10503" max="10503" width="16.85546875" style="2" customWidth="1"/>
    <col min="10504" max="10504" width="13.7109375" style="2" customWidth="1"/>
    <col min="10505" max="10505" width="11.85546875" style="2" customWidth="1"/>
    <col min="10506" max="10507" width="3.28515625" style="2" bestFit="1" customWidth="1"/>
    <col min="10508" max="10752" width="8.7109375" style="2"/>
    <col min="10753" max="10753" width="6.140625" style="2" customWidth="1"/>
    <col min="10754" max="10754" width="10.28515625" style="2" customWidth="1"/>
    <col min="10755" max="10755" width="19.85546875" style="2" customWidth="1"/>
    <col min="10756" max="10756" width="10.5703125" style="2" customWidth="1"/>
    <col min="10757" max="10757" width="12.28515625" style="2" customWidth="1"/>
    <col min="10758" max="10758" width="12.85546875" style="2" customWidth="1"/>
    <col min="10759" max="10759" width="16.85546875" style="2" customWidth="1"/>
    <col min="10760" max="10760" width="13.7109375" style="2" customWidth="1"/>
    <col min="10761" max="10761" width="11.85546875" style="2" customWidth="1"/>
    <col min="10762" max="10763" width="3.28515625" style="2" bestFit="1" customWidth="1"/>
    <col min="10764" max="11008" width="8.7109375" style="2"/>
    <col min="11009" max="11009" width="6.140625" style="2" customWidth="1"/>
    <col min="11010" max="11010" width="10.28515625" style="2" customWidth="1"/>
    <col min="11011" max="11011" width="19.85546875" style="2" customWidth="1"/>
    <col min="11012" max="11012" width="10.5703125" style="2" customWidth="1"/>
    <col min="11013" max="11013" width="12.28515625" style="2" customWidth="1"/>
    <col min="11014" max="11014" width="12.85546875" style="2" customWidth="1"/>
    <col min="11015" max="11015" width="16.85546875" style="2" customWidth="1"/>
    <col min="11016" max="11016" width="13.7109375" style="2" customWidth="1"/>
    <col min="11017" max="11017" width="11.85546875" style="2" customWidth="1"/>
    <col min="11018" max="11019" width="3.28515625" style="2" bestFit="1" customWidth="1"/>
    <col min="11020" max="11264" width="8.7109375" style="2"/>
    <col min="11265" max="11265" width="6.140625" style="2" customWidth="1"/>
    <col min="11266" max="11266" width="10.28515625" style="2" customWidth="1"/>
    <col min="11267" max="11267" width="19.85546875" style="2" customWidth="1"/>
    <col min="11268" max="11268" width="10.5703125" style="2" customWidth="1"/>
    <col min="11269" max="11269" width="12.28515625" style="2" customWidth="1"/>
    <col min="11270" max="11270" width="12.85546875" style="2" customWidth="1"/>
    <col min="11271" max="11271" width="16.85546875" style="2" customWidth="1"/>
    <col min="11272" max="11272" width="13.7109375" style="2" customWidth="1"/>
    <col min="11273" max="11273" width="11.85546875" style="2" customWidth="1"/>
    <col min="11274" max="11275" width="3.28515625" style="2" bestFit="1" customWidth="1"/>
    <col min="11276" max="11520" width="8.7109375" style="2"/>
    <col min="11521" max="11521" width="6.140625" style="2" customWidth="1"/>
    <col min="11522" max="11522" width="10.28515625" style="2" customWidth="1"/>
    <col min="11523" max="11523" width="19.85546875" style="2" customWidth="1"/>
    <col min="11524" max="11524" width="10.5703125" style="2" customWidth="1"/>
    <col min="11525" max="11525" width="12.28515625" style="2" customWidth="1"/>
    <col min="11526" max="11526" width="12.85546875" style="2" customWidth="1"/>
    <col min="11527" max="11527" width="16.85546875" style="2" customWidth="1"/>
    <col min="11528" max="11528" width="13.7109375" style="2" customWidth="1"/>
    <col min="11529" max="11529" width="11.85546875" style="2" customWidth="1"/>
    <col min="11530" max="11531" width="3.28515625" style="2" bestFit="1" customWidth="1"/>
    <col min="11532" max="11776" width="8.7109375" style="2"/>
    <col min="11777" max="11777" width="6.140625" style="2" customWidth="1"/>
    <col min="11778" max="11778" width="10.28515625" style="2" customWidth="1"/>
    <col min="11779" max="11779" width="19.85546875" style="2" customWidth="1"/>
    <col min="11780" max="11780" width="10.5703125" style="2" customWidth="1"/>
    <col min="11781" max="11781" width="12.28515625" style="2" customWidth="1"/>
    <col min="11782" max="11782" width="12.85546875" style="2" customWidth="1"/>
    <col min="11783" max="11783" width="16.85546875" style="2" customWidth="1"/>
    <col min="11784" max="11784" width="13.7109375" style="2" customWidth="1"/>
    <col min="11785" max="11785" width="11.85546875" style="2" customWidth="1"/>
    <col min="11786" max="11787" width="3.28515625" style="2" bestFit="1" customWidth="1"/>
    <col min="11788" max="12032" width="8.7109375" style="2"/>
    <col min="12033" max="12033" width="6.140625" style="2" customWidth="1"/>
    <col min="12034" max="12034" width="10.28515625" style="2" customWidth="1"/>
    <col min="12035" max="12035" width="19.85546875" style="2" customWidth="1"/>
    <col min="12036" max="12036" width="10.5703125" style="2" customWidth="1"/>
    <col min="12037" max="12037" width="12.28515625" style="2" customWidth="1"/>
    <col min="12038" max="12038" width="12.85546875" style="2" customWidth="1"/>
    <col min="12039" max="12039" width="16.85546875" style="2" customWidth="1"/>
    <col min="12040" max="12040" width="13.7109375" style="2" customWidth="1"/>
    <col min="12041" max="12041" width="11.85546875" style="2" customWidth="1"/>
    <col min="12042" max="12043" width="3.28515625" style="2" bestFit="1" customWidth="1"/>
    <col min="12044" max="12288" width="8.7109375" style="2"/>
    <col min="12289" max="12289" width="6.140625" style="2" customWidth="1"/>
    <col min="12290" max="12290" width="10.28515625" style="2" customWidth="1"/>
    <col min="12291" max="12291" width="19.85546875" style="2" customWidth="1"/>
    <col min="12292" max="12292" width="10.5703125" style="2" customWidth="1"/>
    <col min="12293" max="12293" width="12.28515625" style="2" customWidth="1"/>
    <col min="12294" max="12294" width="12.85546875" style="2" customWidth="1"/>
    <col min="12295" max="12295" width="16.85546875" style="2" customWidth="1"/>
    <col min="12296" max="12296" width="13.7109375" style="2" customWidth="1"/>
    <col min="12297" max="12297" width="11.85546875" style="2" customWidth="1"/>
    <col min="12298" max="12299" width="3.28515625" style="2" bestFit="1" customWidth="1"/>
    <col min="12300" max="12544" width="8.7109375" style="2"/>
    <col min="12545" max="12545" width="6.140625" style="2" customWidth="1"/>
    <col min="12546" max="12546" width="10.28515625" style="2" customWidth="1"/>
    <col min="12547" max="12547" width="19.85546875" style="2" customWidth="1"/>
    <col min="12548" max="12548" width="10.5703125" style="2" customWidth="1"/>
    <col min="12549" max="12549" width="12.28515625" style="2" customWidth="1"/>
    <col min="12550" max="12550" width="12.85546875" style="2" customWidth="1"/>
    <col min="12551" max="12551" width="16.85546875" style="2" customWidth="1"/>
    <col min="12552" max="12552" width="13.7109375" style="2" customWidth="1"/>
    <col min="12553" max="12553" width="11.85546875" style="2" customWidth="1"/>
    <col min="12554" max="12555" width="3.28515625" style="2" bestFit="1" customWidth="1"/>
    <col min="12556" max="12800" width="8.7109375" style="2"/>
    <col min="12801" max="12801" width="6.140625" style="2" customWidth="1"/>
    <col min="12802" max="12802" width="10.28515625" style="2" customWidth="1"/>
    <col min="12803" max="12803" width="19.85546875" style="2" customWidth="1"/>
    <col min="12804" max="12804" width="10.5703125" style="2" customWidth="1"/>
    <col min="12805" max="12805" width="12.28515625" style="2" customWidth="1"/>
    <col min="12806" max="12806" width="12.85546875" style="2" customWidth="1"/>
    <col min="12807" max="12807" width="16.85546875" style="2" customWidth="1"/>
    <col min="12808" max="12808" width="13.7109375" style="2" customWidth="1"/>
    <col min="12809" max="12809" width="11.85546875" style="2" customWidth="1"/>
    <col min="12810" max="12811" width="3.28515625" style="2" bestFit="1" customWidth="1"/>
    <col min="12812" max="13056" width="8.7109375" style="2"/>
    <col min="13057" max="13057" width="6.140625" style="2" customWidth="1"/>
    <col min="13058" max="13058" width="10.28515625" style="2" customWidth="1"/>
    <col min="13059" max="13059" width="19.85546875" style="2" customWidth="1"/>
    <col min="13060" max="13060" width="10.5703125" style="2" customWidth="1"/>
    <col min="13061" max="13061" width="12.28515625" style="2" customWidth="1"/>
    <col min="13062" max="13062" width="12.85546875" style="2" customWidth="1"/>
    <col min="13063" max="13063" width="16.85546875" style="2" customWidth="1"/>
    <col min="13064" max="13064" width="13.7109375" style="2" customWidth="1"/>
    <col min="13065" max="13065" width="11.85546875" style="2" customWidth="1"/>
    <col min="13066" max="13067" width="3.28515625" style="2" bestFit="1" customWidth="1"/>
    <col min="13068" max="13312" width="8.7109375" style="2"/>
    <col min="13313" max="13313" width="6.140625" style="2" customWidth="1"/>
    <col min="13314" max="13314" width="10.28515625" style="2" customWidth="1"/>
    <col min="13315" max="13315" width="19.85546875" style="2" customWidth="1"/>
    <col min="13316" max="13316" width="10.5703125" style="2" customWidth="1"/>
    <col min="13317" max="13317" width="12.28515625" style="2" customWidth="1"/>
    <col min="13318" max="13318" width="12.85546875" style="2" customWidth="1"/>
    <col min="13319" max="13319" width="16.85546875" style="2" customWidth="1"/>
    <col min="13320" max="13320" width="13.7109375" style="2" customWidth="1"/>
    <col min="13321" max="13321" width="11.85546875" style="2" customWidth="1"/>
    <col min="13322" max="13323" width="3.28515625" style="2" bestFit="1" customWidth="1"/>
    <col min="13324" max="13568" width="8.7109375" style="2"/>
    <col min="13569" max="13569" width="6.140625" style="2" customWidth="1"/>
    <col min="13570" max="13570" width="10.28515625" style="2" customWidth="1"/>
    <col min="13571" max="13571" width="19.85546875" style="2" customWidth="1"/>
    <col min="13572" max="13572" width="10.5703125" style="2" customWidth="1"/>
    <col min="13573" max="13573" width="12.28515625" style="2" customWidth="1"/>
    <col min="13574" max="13574" width="12.85546875" style="2" customWidth="1"/>
    <col min="13575" max="13575" width="16.85546875" style="2" customWidth="1"/>
    <col min="13576" max="13576" width="13.7109375" style="2" customWidth="1"/>
    <col min="13577" max="13577" width="11.85546875" style="2" customWidth="1"/>
    <col min="13578" max="13579" width="3.28515625" style="2" bestFit="1" customWidth="1"/>
    <col min="13580" max="13824" width="8.7109375" style="2"/>
    <col min="13825" max="13825" width="6.140625" style="2" customWidth="1"/>
    <col min="13826" max="13826" width="10.28515625" style="2" customWidth="1"/>
    <col min="13827" max="13827" width="19.85546875" style="2" customWidth="1"/>
    <col min="13828" max="13828" width="10.5703125" style="2" customWidth="1"/>
    <col min="13829" max="13829" width="12.28515625" style="2" customWidth="1"/>
    <col min="13830" max="13830" width="12.85546875" style="2" customWidth="1"/>
    <col min="13831" max="13831" width="16.85546875" style="2" customWidth="1"/>
    <col min="13832" max="13832" width="13.7109375" style="2" customWidth="1"/>
    <col min="13833" max="13833" width="11.85546875" style="2" customWidth="1"/>
    <col min="13834" max="13835" width="3.28515625" style="2" bestFit="1" customWidth="1"/>
    <col min="13836" max="14080" width="8.7109375" style="2"/>
    <col min="14081" max="14081" width="6.140625" style="2" customWidth="1"/>
    <col min="14082" max="14082" width="10.28515625" style="2" customWidth="1"/>
    <col min="14083" max="14083" width="19.85546875" style="2" customWidth="1"/>
    <col min="14084" max="14084" width="10.5703125" style="2" customWidth="1"/>
    <col min="14085" max="14085" width="12.28515625" style="2" customWidth="1"/>
    <col min="14086" max="14086" width="12.85546875" style="2" customWidth="1"/>
    <col min="14087" max="14087" width="16.85546875" style="2" customWidth="1"/>
    <col min="14088" max="14088" width="13.7109375" style="2" customWidth="1"/>
    <col min="14089" max="14089" width="11.85546875" style="2" customWidth="1"/>
    <col min="14090" max="14091" width="3.28515625" style="2" bestFit="1" customWidth="1"/>
    <col min="14092" max="14336" width="8.7109375" style="2"/>
    <col min="14337" max="14337" width="6.140625" style="2" customWidth="1"/>
    <col min="14338" max="14338" width="10.28515625" style="2" customWidth="1"/>
    <col min="14339" max="14339" width="19.85546875" style="2" customWidth="1"/>
    <col min="14340" max="14340" width="10.5703125" style="2" customWidth="1"/>
    <col min="14341" max="14341" width="12.28515625" style="2" customWidth="1"/>
    <col min="14342" max="14342" width="12.85546875" style="2" customWidth="1"/>
    <col min="14343" max="14343" width="16.85546875" style="2" customWidth="1"/>
    <col min="14344" max="14344" width="13.7109375" style="2" customWidth="1"/>
    <col min="14345" max="14345" width="11.85546875" style="2" customWidth="1"/>
    <col min="14346" max="14347" width="3.28515625" style="2" bestFit="1" customWidth="1"/>
    <col min="14348" max="14592" width="8.7109375" style="2"/>
    <col min="14593" max="14593" width="6.140625" style="2" customWidth="1"/>
    <col min="14594" max="14594" width="10.28515625" style="2" customWidth="1"/>
    <col min="14595" max="14595" width="19.85546875" style="2" customWidth="1"/>
    <col min="14596" max="14596" width="10.5703125" style="2" customWidth="1"/>
    <col min="14597" max="14597" width="12.28515625" style="2" customWidth="1"/>
    <col min="14598" max="14598" width="12.85546875" style="2" customWidth="1"/>
    <col min="14599" max="14599" width="16.85546875" style="2" customWidth="1"/>
    <col min="14600" max="14600" width="13.7109375" style="2" customWidth="1"/>
    <col min="14601" max="14601" width="11.85546875" style="2" customWidth="1"/>
    <col min="14602" max="14603" width="3.28515625" style="2" bestFit="1" customWidth="1"/>
    <col min="14604" max="14848" width="8.7109375" style="2"/>
    <col min="14849" max="14849" width="6.140625" style="2" customWidth="1"/>
    <col min="14850" max="14850" width="10.28515625" style="2" customWidth="1"/>
    <col min="14851" max="14851" width="19.85546875" style="2" customWidth="1"/>
    <col min="14852" max="14852" width="10.5703125" style="2" customWidth="1"/>
    <col min="14853" max="14853" width="12.28515625" style="2" customWidth="1"/>
    <col min="14854" max="14854" width="12.85546875" style="2" customWidth="1"/>
    <col min="14855" max="14855" width="16.85546875" style="2" customWidth="1"/>
    <col min="14856" max="14856" width="13.7109375" style="2" customWidth="1"/>
    <col min="14857" max="14857" width="11.85546875" style="2" customWidth="1"/>
    <col min="14858" max="14859" width="3.28515625" style="2" bestFit="1" customWidth="1"/>
    <col min="14860" max="15104" width="8.7109375" style="2"/>
    <col min="15105" max="15105" width="6.140625" style="2" customWidth="1"/>
    <col min="15106" max="15106" width="10.28515625" style="2" customWidth="1"/>
    <col min="15107" max="15107" width="19.85546875" style="2" customWidth="1"/>
    <col min="15108" max="15108" width="10.5703125" style="2" customWidth="1"/>
    <col min="15109" max="15109" width="12.28515625" style="2" customWidth="1"/>
    <col min="15110" max="15110" width="12.85546875" style="2" customWidth="1"/>
    <col min="15111" max="15111" width="16.85546875" style="2" customWidth="1"/>
    <col min="15112" max="15112" width="13.7109375" style="2" customWidth="1"/>
    <col min="15113" max="15113" width="11.85546875" style="2" customWidth="1"/>
    <col min="15114" max="15115" width="3.28515625" style="2" bestFit="1" customWidth="1"/>
    <col min="15116" max="15360" width="8.7109375" style="2"/>
    <col min="15361" max="15361" width="6.140625" style="2" customWidth="1"/>
    <col min="15362" max="15362" width="10.28515625" style="2" customWidth="1"/>
    <col min="15363" max="15363" width="19.85546875" style="2" customWidth="1"/>
    <col min="15364" max="15364" width="10.5703125" style="2" customWidth="1"/>
    <col min="15365" max="15365" width="12.28515625" style="2" customWidth="1"/>
    <col min="15366" max="15366" width="12.85546875" style="2" customWidth="1"/>
    <col min="15367" max="15367" width="16.85546875" style="2" customWidth="1"/>
    <col min="15368" max="15368" width="13.7109375" style="2" customWidth="1"/>
    <col min="15369" max="15369" width="11.85546875" style="2" customWidth="1"/>
    <col min="15370" max="15371" width="3.28515625" style="2" bestFit="1" customWidth="1"/>
    <col min="15372" max="15616" width="8.7109375" style="2"/>
    <col min="15617" max="15617" width="6.140625" style="2" customWidth="1"/>
    <col min="15618" max="15618" width="10.28515625" style="2" customWidth="1"/>
    <col min="15619" max="15619" width="19.85546875" style="2" customWidth="1"/>
    <col min="15620" max="15620" width="10.5703125" style="2" customWidth="1"/>
    <col min="15621" max="15621" width="12.28515625" style="2" customWidth="1"/>
    <col min="15622" max="15622" width="12.85546875" style="2" customWidth="1"/>
    <col min="15623" max="15623" width="16.85546875" style="2" customWidth="1"/>
    <col min="15624" max="15624" width="13.7109375" style="2" customWidth="1"/>
    <col min="15625" max="15625" width="11.85546875" style="2" customWidth="1"/>
    <col min="15626" max="15627" width="3.28515625" style="2" bestFit="1" customWidth="1"/>
    <col min="15628" max="15872" width="8.7109375" style="2"/>
    <col min="15873" max="15873" width="6.140625" style="2" customWidth="1"/>
    <col min="15874" max="15874" width="10.28515625" style="2" customWidth="1"/>
    <col min="15875" max="15875" width="19.85546875" style="2" customWidth="1"/>
    <col min="15876" max="15876" width="10.5703125" style="2" customWidth="1"/>
    <col min="15877" max="15877" width="12.28515625" style="2" customWidth="1"/>
    <col min="15878" max="15878" width="12.85546875" style="2" customWidth="1"/>
    <col min="15879" max="15879" width="16.85546875" style="2" customWidth="1"/>
    <col min="15880" max="15880" width="13.7109375" style="2" customWidth="1"/>
    <col min="15881" max="15881" width="11.85546875" style="2" customWidth="1"/>
    <col min="15882" max="15883" width="3.28515625" style="2" bestFit="1" customWidth="1"/>
    <col min="15884" max="16128" width="8.7109375" style="2"/>
    <col min="16129" max="16129" width="6.140625" style="2" customWidth="1"/>
    <col min="16130" max="16130" width="10.28515625" style="2" customWidth="1"/>
    <col min="16131" max="16131" width="19.85546875" style="2" customWidth="1"/>
    <col min="16132" max="16132" width="10.5703125" style="2" customWidth="1"/>
    <col min="16133" max="16133" width="12.28515625" style="2" customWidth="1"/>
    <col min="16134" max="16134" width="12.85546875" style="2" customWidth="1"/>
    <col min="16135" max="16135" width="16.85546875" style="2" customWidth="1"/>
    <col min="16136" max="16136" width="13.7109375" style="2" customWidth="1"/>
    <col min="16137" max="16137" width="11.85546875" style="2" customWidth="1"/>
    <col min="16138" max="16139" width="3.28515625" style="2" bestFit="1" customWidth="1"/>
    <col min="16140" max="16384" width="8.7109375" style="2"/>
  </cols>
  <sheetData>
    <row r="12" spans="1:11" ht="13.5" thickBot="1"/>
    <row r="13" spans="1:11" ht="21" thickBot="1">
      <c r="A13" s="3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2.75" customHeight="1">
      <c r="A14" s="6" t="s">
        <v>1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 customHeight="1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2.75" customHeight="1">
      <c r="A16" s="12" t="s">
        <v>2</v>
      </c>
      <c r="B16" s="13"/>
      <c r="C16" s="14" t="s">
        <v>3</v>
      </c>
      <c r="D16" s="15" t="s">
        <v>4</v>
      </c>
      <c r="E16" s="15"/>
      <c r="F16" s="15"/>
      <c r="G16" s="15"/>
      <c r="H16" s="16" t="s">
        <v>5</v>
      </c>
      <c r="I16" s="16"/>
      <c r="J16" s="16"/>
      <c r="K16" s="17"/>
    </row>
    <row r="17" spans="1:15" ht="13.5" customHeight="1" thickBot="1">
      <c r="A17" s="18"/>
      <c r="B17" s="19"/>
      <c r="C17" s="20"/>
      <c r="D17" s="21"/>
      <c r="E17" s="21"/>
      <c r="F17" s="21"/>
      <c r="G17" s="21"/>
      <c r="H17" s="22"/>
      <c r="I17" s="22"/>
      <c r="J17" s="22"/>
      <c r="K17" s="23"/>
      <c r="M17" s="2">
        <v>20</v>
      </c>
      <c r="N17" s="24">
        <v>1.3888888888888889E-3</v>
      </c>
      <c r="O17" s="25">
        <f>M17*N17</f>
        <v>2.777777777777778E-2</v>
      </c>
    </row>
    <row r="18" spans="1:15">
      <c r="A18" s="26" t="s">
        <v>6</v>
      </c>
      <c r="B18" s="27" t="s">
        <v>7</v>
      </c>
      <c r="C18" s="28"/>
      <c r="D18" s="26" t="s">
        <v>8</v>
      </c>
      <c r="E18" s="26" t="s">
        <v>9</v>
      </c>
      <c r="F18" s="26" t="s">
        <v>10</v>
      </c>
      <c r="G18" s="26" t="s">
        <v>11</v>
      </c>
      <c r="H18" s="26" t="s">
        <v>12</v>
      </c>
      <c r="I18" s="26" t="s">
        <v>13</v>
      </c>
      <c r="J18" s="29"/>
      <c r="K18" s="30"/>
    </row>
    <row r="19" spans="1:15" ht="13.5" thickBot="1">
      <c r="A19" s="31" t="s">
        <v>14</v>
      </c>
      <c r="B19" s="32" t="s">
        <v>15</v>
      </c>
      <c r="C19" s="33"/>
      <c r="D19" s="31" t="s">
        <v>16</v>
      </c>
      <c r="E19" s="31" t="s">
        <v>17</v>
      </c>
      <c r="F19" s="31" t="s">
        <v>18</v>
      </c>
      <c r="G19" s="31" t="s">
        <v>19</v>
      </c>
      <c r="H19" s="31" t="s">
        <v>20</v>
      </c>
      <c r="I19" s="31" t="s">
        <v>21</v>
      </c>
      <c r="J19" s="29"/>
      <c r="K19" s="30"/>
    </row>
    <row r="20" spans="1:15" s="40" customFormat="1" ht="25.5" customHeight="1">
      <c r="A20" s="34" t="s">
        <v>22</v>
      </c>
      <c r="B20" s="35" t="s">
        <v>23</v>
      </c>
      <c r="C20" s="35"/>
      <c r="D20" s="36"/>
      <c r="E20" s="36"/>
      <c r="F20" s="36"/>
      <c r="G20" s="24"/>
      <c r="H20" s="37"/>
      <c r="I20" s="51">
        <v>0.375</v>
      </c>
      <c r="J20" s="38" t="s">
        <v>24</v>
      </c>
      <c r="K20" s="39" t="s">
        <v>25</v>
      </c>
    </row>
    <row r="21" spans="1:15" ht="24.75" customHeight="1">
      <c r="A21" s="34" t="s">
        <v>26</v>
      </c>
      <c r="B21" s="41" t="s">
        <v>27</v>
      </c>
      <c r="C21" s="42"/>
      <c r="D21" s="36"/>
      <c r="E21" s="43">
        <f>F21</f>
        <v>22.46</v>
      </c>
      <c r="F21" s="43">
        <v>22.46</v>
      </c>
      <c r="G21" s="24">
        <v>1.7361111111111112E-2</v>
      </c>
      <c r="H21" s="44">
        <f>F21/G21/24</f>
        <v>53.903999999999996</v>
      </c>
      <c r="I21" s="24">
        <f t="shared" ref="I21:I26" si="0">I20+G21</f>
        <v>0.3923611111111111</v>
      </c>
      <c r="J21" s="38"/>
      <c r="K21" s="39"/>
    </row>
    <row r="22" spans="1:15" ht="25.5" customHeight="1">
      <c r="A22" s="45" t="s">
        <v>28</v>
      </c>
      <c r="B22" s="46" t="str">
        <f>B21</f>
        <v>"Сапсан-1"</v>
      </c>
      <c r="C22" s="47"/>
      <c r="D22" s="48">
        <v>19.600000000000001</v>
      </c>
      <c r="E22" s="48"/>
      <c r="F22" s="48"/>
      <c r="G22" s="49">
        <v>2.0833333333333333E-3</v>
      </c>
      <c r="H22" s="44"/>
      <c r="I22" s="50">
        <f t="shared" si="0"/>
        <v>0.39444444444444443</v>
      </c>
      <c r="J22" s="38"/>
      <c r="K22" s="39"/>
    </row>
    <row r="23" spans="1:15" ht="25.5" customHeight="1">
      <c r="A23" s="34" t="s">
        <v>29</v>
      </c>
      <c r="B23" s="41" t="s">
        <v>30</v>
      </c>
      <c r="C23" s="42"/>
      <c r="D23" s="36"/>
      <c r="E23" s="43">
        <f>F23-D22</f>
        <v>4.75</v>
      </c>
      <c r="F23" s="43">
        <v>24.35</v>
      </c>
      <c r="G23" s="24">
        <v>2.0833333333333332E-2</v>
      </c>
      <c r="H23" s="44">
        <f>F23/G23/24</f>
        <v>48.70000000000001</v>
      </c>
      <c r="I23" s="24">
        <f>I22+G23</f>
        <v>0.41527777777777775</v>
      </c>
      <c r="J23" s="38"/>
      <c r="K23" s="39"/>
    </row>
    <row r="24" spans="1:15" ht="25.5" customHeight="1">
      <c r="A24" s="45" t="s">
        <v>31</v>
      </c>
      <c r="B24" s="46" t="str">
        <f>B23</f>
        <v>Озерный-1</v>
      </c>
      <c r="C24" s="47"/>
      <c r="D24" s="48">
        <v>17.2</v>
      </c>
      <c r="E24" s="48"/>
      <c r="F24" s="48"/>
      <c r="G24" s="49">
        <v>2.0833333333333333E-3</v>
      </c>
      <c r="H24" s="44"/>
      <c r="I24" s="51">
        <f t="shared" si="0"/>
        <v>0.41736111111111107</v>
      </c>
      <c r="J24" s="38"/>
      <c r="K24" s="39"/>
      <c r="L24" s="24">
        <f>O17+I24</f>
        <v>0.44513888888888886</v>
      </c>
    </row>
    <row r="25" spans="1:15" ht="25.5" customHeight="1">
      <c r="A25" s="45">
        <v>3</v>
      </c>
      <c r="B25" s="41" t="s">
        <v>32</v>
      </c>
      <c r="C25" s="41"/>
      <c r="D25" s="48"/>
      <c r="E25" s="43">
        <f>F25-D24</f>
        <v>3.8000000000000007</v>
      </c>
      <c r="F25" s="48">
        <v>21</v>
      </c>
      <c r="G25" s="24">
        <v>1.7361111111111112E-2</v>
      </c>
      <c r="H25" s="44">
        <f>F25/G25/24</f>
        <v>50.4</v>
      </c>
      <c r="I25" s="24">
        <f t="shared" si="0"/>
        <v>0.43472222222222218</v>
      </c>
      <c r="J25" s="38"/>
      <c r="K25" s="39"/>
    </row>
    <row r="26" spans="1:15" ht="25.5" customHeight="1">
      <c r="A26" s="45" t="s">
        <v>33</v>
      </c>
      <c r="B26" s="46" t="str">
        <f>B25</f>
        <v>Сапсан-2</v>
      </c>
      <c r="C26" s="46"/>
      <c r="D26" s="48">
        <v>19.600000000000001</v>
      </c>
      <c r="E26" s="48"/>
      <c r="F26" s="48"/>
      <c r="G26" s="49">
        <v>2.0833333333333333E-3</v>
      </c>
      <c r="H26" s="44"/>
      <c r="I26" s="51">
        <f t="shared" si="0"/>
        <v>0.4368055555555555</v>
      </c>
      <c r="J26" s="38"/>
      <c r="K26" s="39"/>
    </row>
    <row r="27" spans="1:15" ht="25.5" customHeight="1">
      <c r="A27" s="45" t="s">
        <v>34</v>
      </c>
      <c r="B27" s="41" t="s">
        <v>35</v>
      </c>
      <c r="C27" s="42"/>
      <c r="D27" s="48"/>
      <c r="E27" s="43">
        <f>F27-D26</f>
        <v>26.6</v>
      </c>
      <c r="F27" s="48">
        <v>46.2</v>
      </c>
      <c r="G27" s="24">
        <v>3.4722222222222224E-2</v>
      </c>
      <c r="H27" s="44">
        <f>F27/G27/24</f>
        <v>55.44</v>
      </c>
      <c r="I27" s="24">
        <f>I26+G27</f>
        <v>0.47152777777777771</v>
      </c>
      <c r="J27" s="38"/>
      <c r="K27" s="39"/>
    </row>
    <row r="28" spans="1:15" ht="25.5" customHeight="1">
      <c r="A28" s="45"/>
      <c r="B28" s="46"/>
      <c r="C28" s="46"/>
      <c r="D28" s="48"/>
      <c r="E28" s="48"/>
      <c r="F28" s="48"/>
      <c r="G28" s="49">
        <v>2.0833333333333333E-3</v>
      </c>
      <c r="H28" s="44"/>
      <c r="I28" s="51"/>
      <c r="J28" s="38"/>
      <c r="K28" s="39"/>
    </row>
    <row r="29" spans="1:15" ht="25.5" customHeight="1">
      <c r="A29" s="34"/>
      <c r="B29" s="41"/>
      <c r="C29" s="42"/>
      <c r="D29" s="48"/>
      <c r="E29" s="43"/>
      <c r="F29" s="43"/>
      <c r="G29" s="24"/>
      <c r="H29" s="44"/>
      <c r="I29" s="24"/>
      <c r="J29" s="38"/>
      <c r="K29" s="39"/>
    </row>
    <row r="30" spans="1:15" ht="25.5" customHeight="1">
      <c r="A30" s="52" t="s">
        <v>36</v>
      </c>
      <c r="B30" s="53"/>
      <c r="C30" s="53"/>
      <c r="D30" s="54">
        <f>SUM(D20:D29)</f>
        <v>56.4</v>
      </c>
      <c r="E30" s="54">
        <f>SUM(E20:E29)</f>
        <v>57.61</v>
      </c>
      <c r="F30" s="54">
        <f>SUM(F20:F29)</f>
        <v>114.01</v>
      </c>
      <c r="G30" s="55"/>
      <c r="H30" s="56"/>
      <c r="I30" s="55"/>
      <c r="J30" s="38"/>
      <c r="K30" s="39"/>
    </row>
    <row r="31" spans="1:15" ht="25.5" customHeight="1" thickBot="1">
      <c r="A31" s="34"/>
      <c r="B31" s="41"/>
      <c r="C31" s="41"/>
      <c r="D31" s="36"/>
      <c r="E31" s="43"/>
      <c r="F31" s="43"/>
      <c r="G31" s="24"/>
      <c r="H31" s="44"/>
      <c r="I31" s="24"/>
      <c r="J31" s="38"/>
      <c r="K31" s="39"/>
    </row>
    <row r="32" spans="1:15" ht="25.5" customHeight="1" thickBot="1">
      <c r="A32" s="57" t="s">
        <v>37</v>
      </c>
      <c r="B32" s="58"/>
      <c r="C32" s="59"/>
      <c r="D32" s="60">
        <f>D30</f>
        <v>56.4</v>
      </c>
      <c r="E32" s="61">
        <f>E30</f>
        <v>57.61</v>
      </c>
      <c r="F32" s="62">
        <f>F30</f>
        <v>114.01</v>
      </c>
      <c r="G32" s="51"/>
      <c r="H32" s="44"/>
      <c r="I32" s="24"/>
      <c r="J32" s="38"/>
      <c r="K32" s="39"/>
    </row>
    <row r="33" spans="1:11" ht="25.5" customHeight="1" thickBot="1">
      <c r="A33" s="63" t="s">
        <v>38</v>
      </c>
      <c r="B33" s="64"/>
      <c r="C33" s="65"/>
      <c r="D33" s="66">
        <f>'[1]Мрш_Лист2 '!D30</f>
        <v>56.4</v>
      </c>
      <c r="E33" s="67">
        <f>'[1]Мрш_Лист2 '!E30</f>
        <v>57.63</v>
      </c>
      <c r="F33" s="68">
        <f>'[1]Мрш_Лист2 '!F30</f>
        <v>114.03</v>
      </c>
      <c r="G33" s="51"/>
      <c r="H33" s="44"/>
      <c r="I33" s="24"/>
      <c r="J33" s="38"/>
      <c r="K33" s="39"/>
    </row>
    <row r="34" spans="1:11" ht="25.5" customHeight="1" thickBot="1">
      <c r="A34" s="34"/>
      <c r="B34" s="69"/>
      <c r="C34" s="69"/>
      <c r="D34" s="70"/>
      <c r="E34" s="43"/>
      <c r="F34" s="70"/>
      <c r="G34" s="24"/>
      <c r="H34" s="44"/>
      <c r="I34" s="24"/>
      <c r="J34" s="38"/>
      <c r="K34" s="39"/>
    </row>
    <row r="35" spans="1:11" ht="25.5" customHeight="1" thickBot="1">
      <c r="A35" s="71"/>
      <c r="B35" s="72" t="s">
        <v>39</v>
      </c>
      <c r="C35" s="73"/>
      <c r="D35" s="66">
        <f>D32</f>
        <v>56.4</v>
      </c>
      <c r="E35" s="67">
        <f>E32+E34</f>
        <v>57.61</v>
      </c>
      <c r="F35" s="67">
        <f>F32+F34</f>
        <v>114.01</v>
      </c>
      <c r="G35" s="74">
        <f>D35/F35</f>
        <v>0.49469344794316283</v>
      </c>
      <c r="H35" s="37"/>
      <c r="I35" s="24"/>
      <c r="J35" s="38"/>
      <c r="K35" s="39"/>
    </row>
    <row r="36" spans="1:11" ht="25.5" customHeight="1">
      <c r="A36" s="75"/>
      <c r="B36" s="29"/>
      <c r="C36" s="29"/>
      <c r="D36" s="29"/>
      <c r="E36" s="29"/>
      <c r="F36" s="29"/>
      <c r="G36" s="29"/>
      <c r="H36" s="37"/>
      <c r="I36" s="29"/>
      <c r="J36" s="38"/>
      <c r="K36" s="39"/>
    </row>
    <row r="37" spans="1:11" ht="25.5" customHeight="1">
      <c r="A37" s="75"/>
      <c r="B37" s="29"/>
      <c r="C37" s="29"/>
      <c r="D37" s="29"/>
      <c r="E37" s="29"/>
      <c r="F37" s="29"/>
      <c r="G37" s="29"/>
      <c r="H37" s="76"/>
      <c r="I37" s="29"/>
      <c r="J37" s="77"/>
      <c r="K37" s="78"/>
    </row>
    <row r="38" spans="1:11" ht="25.5" customHeight="1">
      <c r="A38" s="75"/>
      <c r="B38" s="29"/>
      <c r="C38" s="29"/>
      <c r="D38" s="29"/>
      <c r="E38" s="29"/>
      <c r="F38" s="29"/>
      <c r="G38" s="29"/>
      <c r="H38" s="76"/>
      <c r="I38" s="29"/>
      <c r="J38" s="29"/>
      <c r="K38" s="30"/>
    </row>
    <row r="39" spans="1:11" ht="25.5" customHeight="1">
      <c r="A39" s="75"/>
      <c r="B39" s="29"/>
      <c r="C39" s="29"/>
      <c r="D39" s="29"/>
      <c r="E39" s="29"/>
      <c r="F39" s="29"/>
      <c r="G39" s="29"/>
      <c r="H39" s="76"/>
      <c r="I39" s="29"/>
      <c r="J39" s="29"/>
      <c r="K39" s="30"/>
    </row>
    <row r="40" spans="1:11" ht="16.5">
      <c r="A40" s="75"/>
      <c r="B40" s="29"/>
      <c r="C40" s="29"/>
      <c r="D40" s="29"/>
      <c r="E40" s="29"/>
      <c r="F40" s="29"/>
      <c r="G40" s="29"/>
      <c r="H40" s="76"/>
      <c r="I40" s="29"/>
      <c r="J40" s="29"/>
      <c r="K40" s="30"/>
    </row>
    <row r="41" spans="1:11" ht="25.5" customHeight="1">
      <c r="A41" s="75"/>
      <c r="B41" s="29"/>
      <c r="C41" s="29"/>
      <c r="D41" s="29"/>
      <c r="E41" s="29"/>
      <c r="F41" s="29"/>
      <c r="G41" s="29"/>
      <c r="H41" s="76"/>
      <c r="I41" s="29"/>
      <c r="J41" s="29"/>
      <c r="K41" s="30"/>
    </row>
    <row r="42" spans="1:11" ht="25.5" customHeight="1">
      <c r="A42" s="75"/>
      <c r="B42" s="29"/>
      <c r="C42" s="29"/>
      <c r="D42" s="29"/>
      <c r="E42" s="29"/>
      <c r="F42" s="29"/>
      <c r="G42" s="29"/>
      <c r="H42" s="76"/>
      <c r="I42" s="29"/>
      <c r="J42" s="29"/>
      <c r="K42" s="30"/>
    </row>
    <row r="43" spans="1:11" ht="25.5" customHeight="1">
      <c r="A43" s="75"/>
      <c r="B43" s="29"/>
      <c r="C43" s="29"/>
      <c r="D43" s="29"/>
      <c r="E43" s="29"/>
      <c r="F43" s="29"/>
      <c r="G43" s="29"/>
      <c r="H43" s="76"/>
      <c r="I43" s="29"/>
      <c r="J43" s="29"/>
      <c r="K43" s="30"/>
    </row>
    <row r="44" spans="1:11" ht="25.5" customHeight="1">
      <c r="A44" s="75"/>
      <c r="B44" s="29"/>
      <c r="C44" s="29"/>
      <c r="D44" s="29"/>
      <c r="E44" s="29"/>
      <c r="F44" s="29"/>
      <c r="G44" s="29"/>
      <c r="H44" s="79"/>
      <c r="I44" s="29"/>
      <c r="J44" s="29"/>
      <c r="K44" s="30"/>
    </row>
    <row r="45" spans="1:11" ht="25.5" customHeight="1">
      <c r="A45" s="75"/>
      <c r="B45" s="29"/>
      <c r="C45" s="29"/>
      <c r="D45" s="29"/>
      <c r="E45" s="29"/>
      <c r="F45" s="29"/>
      <c r="G45" s="29"/>
      <c r="H45" s="79"/>
      <c r="I45" s="29"/>
      <c r="J45" s="29"/>
      <c r="K45" s="30"/>
    </row>
    <row r="46" spans="1:11" ht="25.5" customHeight="1">
      <c r="A46" s="80"/>
      <c r="B46" s="29"/>
      <c r="C46" s="29"/>
      <c r="D46" s="29"/>
      <c r="E46" s="29"/>
      <c r="F46" s="29"/>
      <c r="G46" s="29"/>
      <c r="H46" s="79"/>
      <c r="I46" s="29"/>
      <c r="J46" s="29"/>
      <c r="K46" s="30"/>
    </row>
    <row r="47" spans="1:11" ht="25.5" customHeight="1">
      <c r="A47" s="75"/>
      <c r="B47" s="29"/>
      <c r="C47" s="29"/>
      <c r="D47" s="29"/>
      <c r="E47" s="29"/>
      <c r="F47" s="29"/>
      <c r="G47" s="29"/>
      <c r="H47" s="79"/>
      <c r="I47" s="29"/>
      <c r="J47" s="29"/>
      <c r="K47" s="30"/>
    </row>
    <row r="48" spans="1:11" ht="25.5" customHeight="1">
      <c r="A48" s="81" t="s">
        <v>40</v>
      </c>
      <c r="B48" s="82"/>
      <c r="C48" s="82"/>
      <c r="D48" s="82"/>
      <c r="E48" s="82"/>
      <c r="F48" s="82"/>
      <c r="G48" s="82"/>
      <c r="H48" s="82"/>
      <c r="I48" s="82"/>
      <c r="J48" s="82"/>
      <c r="K48" s="83"/>
    </row>
    <row r="49" spans="1:11" ht="25.5" customHeight="1" thickBot="1">
      <c r="A49" s="84" t="s">
        <v>41</v>
      </c>
      <c r="B49" s="85"/>
      <c r="C49" s="85"/>
      <c r="D49" s="85"/>
      <c r="E49" s="85"/>
      <c r="F49" s="85"/>
      <c r="G49" s="85"/>
      <c r="H49" s="85"/>
      <c r="I49" s="85"/>
      <c r="J49" s="85"/>
      <c r="K49" s="86"/>
    </row>
    <row r="50" spans="1:11" ht="15.75">
      <c r="H50" s="87"/>
    </row>
    <row r="53" spans="1:11">
      <c r="H53" s="88"/>
    </row>
    <row r="54" spans="1:11">
      <c r="H54" s="88"/>
    </row>
    <row r="55" spans="1:11" ht="16.5">
      <c r="H55" s="89"/>
    </row>
    <row r="56" spans="1:11" ht="16.5">
      <c r="H56" s="49"/>
    </row>
    <row r="57" spans="1:11" ht="16.5">
      <c r="H57" s="24"/>
    </row>
    <row r="58" spans="1:11" ht="16.5">
      <c r="H58" s="90"/>
    </row>
    <row r="59" spans="1:11" ht="16.5">
      <c r="A59" s="2"/>
      <c r="H59" s="24"/>
    </row>
    <row r="60" spans="1:11" ht="16.5">
      <c r="A60" s="2"/>
      <c r="H60" s="91"/>
    </row>
    <row r="61" spans="1:11" ht="16.5">
      <c r="A61" s="2"/>
      <c r="H61" s="91"/>
    </row>
    <row r="62" spans="1:11" ht="16.5">
      <c r="A62" s="2"/>
      <c r="H62" s="40"/>
    </row>
    <row r="63" spans="1:11" ht="16.5">
      <c r="A63" s="2"/>
      <c r="H63" s="40"/>
    </row>
    <row r="64" spans="1:11" ht="16.5">
      <c r="A64" s="2"/>
      <c r="H64" s="92"/>
    </row>
    <row r="65" spans="1:8" ht="16.5">
      <c r="A65" s="2"/>
      <c r="H65" s="40"/>
    </row>
    <row r="66" spans="1:8" ht="16.5">
      <c r="A66" s="2"/>
      <c r="H66" s="40"/>
    </row>
    <row r="67" spans="1:8" ht="16.5">
      <c r="A67" s="2"/>
      <c r="H67" s="40"/>
    </row>
    <row r="68" spans="1:8" ht="16.5">
      <c r="A68" s="2"/>
      <c r="H68" s="40"/>
    </row>
    <row r="69" spans="1:8" ht="16.5">
      <c r="A69" s="2"/>
      <c r="H69" s="40"/>
    </row>
    <row r="70" spans="1:8" ht="16.5">
      <c r="A70" s="2"/>
      <c r="H70" s="40"/>
    </row>
    <row r="71" spans="1:8" ht="16.5">
      <c r="A71" s="2"/>
      <c r="H71" s="40"/>
    </row>
    <row r="72" spans="1:8" ht="16.5">
      <c r="A72" s="2"/>
      <c r="H72" s="40"/>
    </row>
    <row r="73" spans="1:8" ht="16.5">
      <c r="A73" s="2"/>
      <c r="H73" s="40"/>
    </row>
    <row r="74" spans="1:8" ht="16.5">
      <c r="A74" s="2"/>
      <c r="H74" s="40"/>
    </row>
    <row r="75" spans="1:8" ht="16.5">
      <c r="A75" s="2"/>
      <c r="H75" s="40"/>
    </row>
    <row r="76" spans="1:8" ht="16.5">
      <c r="A76" s="2"/>
      <c r="H76" s="40"/>
    </row>
    <row r="77" spans="1:8" ht="16.5">
      <c r="A77" s="2"/>
      <c r="H77" s="40"/>
    </row>
    <row r="78" spans="1:8" ht="16.5">
      <c r="A78" s="2"/>
      <c r="H78" s="40"/>
    </row>
    <row r="79" spans="1:8" ht="16.5">
      <c r="A79" s="2"/>
      <c r="H79" s="40"/>
    </row>
    <row r="80" spans="1:8" ht="16.5">
      <c r="A80" s="2"/>
      <c r="H80" s="40"/>
    </row>
    <row r="81" spans="1:8" ht="16.5">
      <c r="A81" s="2"/>
      <c r="H81" s="40"/>
    </row>
  </sheetData>
  <mergeCells count="26">
    <mergeCell ref="B34:C34"/>
    <mergeCell ref="B35:C35"/>
    <mergeCell ref="A48:K48"/>
    <mergeCell ref="A49:K49"/>
    <mergeCell ref="B27:C27"/>
    <mergeCell ref="B28:C28"/>
    <mergeCell ref="B29:C29"/>
    <mergeCell ref="A30:C30"/>
    <mergeCell ref="B31:C31"/>
    <mergeCell ref="A33:C33"/>
    <mergeCell ref="B19:C19"/>
    <mergeCell ref="B20:C20"/>
    <mergeCell ref="J20:J36"/>
    <mergeCell ref="K20:K36"/>
    <mergeCell ref="B21:C21"/>
    <mergeCell ref="B22:C22"/>
    <mergeCell ref="B23:C23"/>
    <mergeCell ref="B24:C24"/>
    <mergeCell ref="B25:C25"/>
    <mergeCell ref="B26:C26"/>
    <mergeCell ref="A13:K13"/>
    <mergeCell ref="A14:K15"/>
    <mergeCell ref="A16:B17"/>
    <mergeCell ref="D16:G17"/>
    <mergeCell ref="H16:K17"/>
    <mergeCell ref="B18:C18"/>
  </mergeCells>
  <pageMargins left="0.78740157480314965" right="0.31496062992125984" top="0.39370078740157483" bottom="0.39370078740157483" header="0" footer="0"/>
  <pageSetup paperSize="11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O78"/>
  <sheetViews>
    <sheetView tabSelected="1" view="pageBreakPreview" zoomScaleSheetLayoutView="100" workbookViewId="0">
      <selection activeCell="N23" sqref="N23"/>
    </sheetView>
  </sheetViews>
  <sheetFormatPr defaultColWidth="8.7109375" defaultRowHeight="12.75"/>
  <cols>
    <col min="1" max="1" width="6.140625" style="1" customWidth="1"/>
    <col min="2" max="2" width="10.28515625" style="2" customWidth="1"/>
    <col min="3" max="3" width="19.85546875" style="2" customWidth="1"/>
    <col min="4" max="4" width="10.5703125" style="2" customWidth="1"/>
    <col min="5" max="5" width="12.28515625" style="2" customWidth="1"/>
    <col min="6" max="6" width="12.85546875" style="2" customWidth="1"/>
    <col min="7" max="7" width="16.85546875" style="2" customWidth="1"/>
    <col min="8" max="8" width="13.7109375" style="2" customWidth="1"/>
    <col min="9" max="9" width="11.85546875" style="2" customWidth="1"/>
    <col min="10" max="11" width="3.28515625" style="2" bestFit="1" customWidth="1"/>
    <col min="12" max="256" width="8.7109375" style="2"/>
    <col min="257" max="257" width="6.140625" style="2" customWidth="1"/>
    <col min="258" max="258" width="10.28515625" style="2" customWidth="1"/>
    <col min="259" max="259" width="19.85546875" style="2" customWidth="1"/>
    <col min="260" max="260" width="10.5703125" style="2" customWidth="1"/>
    <col min="261" max="261" width="12.28515625" style="2" customWidth="1"/>
    <col min="262" max="262" width="12.85546875" style="2" customWidth="1"/>
    <col min="263" max="263" width="16.85546875" style="2" customWidth="1"/>
    <col min="264" max="264" width="13.7109375" style="2" customWidth="1"/>
    <col min="265" max="265" width="11.85546875" style="2" customWidth="1"/>
    <col min="266" max="267" width="3.28515625" style="2" bestFit="1" customWidth="1"/>
    <col min="268" max="512" width="8.7109375" style="2"/>
    <col min="513" max="513" width="6.140625" style="2" customWidth="1"/>
    <col min="514" max="514" width="10.28515625" style="2" customWidth="1"/>
    <col min="515" max="515" width="19.85546875" style="2" customWidth="1"/>
    <col min="516" max="516" width="10.5703125" style="2" customWidth="1"/>
    <col min="517" max="517" width="12.28515625" style="2" customWidth="1"/>
    <col min="518" max="518" width="12.85546875" style="2" customWidth="1"/>
    <col min="519" max="519" width="16.85546875" style="2" customWidth="1"/>
    <col min="520" max="520" width="13.7109375" style="2" customWidth="1"/>
    <col min="521" max="521" width="11.85546875" style="2" customWidth="1"/>
    <col min="522" max="523" width="3.28515625" style="2" bestFit="1" customWidth="1"/>
    <col min="524" max="768" width="8.7109375" style="2"/>
    <col min="769" max="769" width="6.140625" style="2" customWidth="1"/>
    <col min="770" max="770" width="10.28515625" style="2" customWidth="1"/>
    <col min="771" max="771" width="19.85546875" style="2" customWidth="1"/>
    <col min="772" max="772" width="10.5703125" style="2" customWidth="1"/>
    <col min="773" max="773" width="12.28515625" style="2" customWidth="1"/>
    <col min="774" max="774" width="12.85546875" style="2" customWidth="1"/>
    <col min="775" max="775" width="16.85546875" style="2" customWidth="1"/>
    <col min="776" max="776" width="13.7109375" style="2" customWidth="1"/>
    <col min="777" max="777" width="11.85546875" style="2" customWidth="1"/>
    <col min="778" max="779" width="3.28515625" style="2" bestFit="1" customWidth="1"/>
    <col min="780" max="1024" width="8.7109375" style="2"/>
    <col min="1025" max="1025" width="6.140625" style="2" customWidth="1"/>
    <col min="1026" max="1026" width="10.28515625" style="2" customWidth="1"/>
    <col min="1027" max="1027" width="19.85546875" style="2" customWidth="1"/>
    <col min="1028" max="1028" width="10.5703125" style="2" customWidth="1"/>
    <col min="1029" max="1029" width="12.28515625" style="2" customWidth="1"/>
    <col min="1030" max="1030" width="12.85546875" style="2" customWidth="1"/>
    <col min="1031" max="1031" width="16.85546875" style="2" customWidth="1"/>
    <col min="1032" max="1032" width="13.7109375" style="2" customWidth="1"/>
    <col min="1033" max="1033" width="11.85546875" style="2" customWidth="1"/>
    <col min="1034" max="1035" width="3.28515625" style="2" bestFit="1" customWidth="1"/>
    <col min="1036" max="1280" width="8.7109375" style="2"/>
    <col min="1281" max="1281" width="6.140625" style="2" customWidth="1"/>
    <col min="1282" max="1282" width="10.28515625" style="2" customWidth="1"/>
    <col min="1283" max="1283" width="19.85546875" style="2" customWidth="1"/>
    <col min="1284" max="1284" width="10.5703125" style="2" customWidth="1"/>
    <col min="1285" max="1285" width="12.28515625" style="2" customWidth="1"/>
    <col min="1286" max="1286" width="12.85546875" style="2" customWidth="1"/>
    <col min="1287" max="1287" width="16.85546875" style="2" customWidth="1"/>
    <col min="1288" max="1288" width="13.7109375" style="2" customWidth="1"/>
    <col min="1289" max="1289" width="11.85546875" style="2" customWidth="1"/>
    <col min="1290" max="1291" width="3.28515625" style="2" bestFit="1" customWidth="1"/>
    <col min="1292" max="1536" width="8.7109375" style="2"/>
    <col min="1537" max="1537" width="6.140625" style="2" customWidth="1"/>
    <col min="1538" max="1538" width="10.28515625" style="2" customWidth="1"/>
    <col min="1539" max="1539" width="19.85546875" style="2" customWidth="1"/>
    <col min="1540" max="1540" width="10.5703125" style="2" customWidth="1"/>
    <col min="1541" max="1541" width="12.28515625" style="2" customWidth="1"/>
    <col min="1542" max="1542" width="12.85546875" style="2" customWidth="1"/>
    <col min="1543" max="1543" width="16.85546875" style="2" customWidth="1"/>
    <col min="1544" max="1544" width="13.7109375" style="2" customWidth="1"/>
    <col min="1545" max="1545" width="11.85546875" style="2" customWidth="1"/>
    <col min="1546" max="1547" width="3.28515625" style="2" bestFit="1" customWidth="1"/>
    <col min="1548" max="1792" width="8.7109375" style="2"/>
    <col min="1793" max="1793" width="6.140625" style="2" customWidth="1"/>
    <col min="1794" max="1794" width="10.28515625" style="2" customWidth="1"/>
    <col min="1795" max="1795" width="19.85546875" style="2" customWidth="1"/>
    <col min="1796" max="1796" width="10.5703125" style="2" customWidth="1"/>
    <col min="1797" max="1797" width="12.28515625" style="2" customWidth="1"/>
    <col min="1798" max="1798" width="12.85546875" style="2" customWidth="1"/>
    <col min="1799" max="1799" width="16.85546875" style="2" customWidth="1"/>
    <col min="1800" max="1800" width="13.7109375" style="2" customWidth="1"/>
    <col min="1801" max="1801" width="11.85546875" style="2" customWidth="1"/>
    <col min="1802" max="1803" width="3.28515625" style="2" bestFit="1" customWidth="1"/>
    <col min="1804" max="2048" width="8.7109375" style="2"/>
    <col min="2049" max="2049" width="6.140625" style="2" customWidth="1"/>
    <col min="2050" max="2050" width="10.28515625" style="2" customWidth="1"/>
    <col min="2051" max="2051" width="19.85546875" style="2" customWidth="1"/>
    <col min="2052" max="2052" width="10.5703125" style="2" customWidth="1"/>
    <col min="2053" max="2053" width="12.28515625" style="2" customWidth="1"/>
    <col min="2054" max="2054" width="12.85546875" style="2" customWidth="1"/>
    <col min="2055" max="2055" width="16.85546875" style="2" customWidth="1"/>
    <col min="2056" max="2056" width="13.7109375" style="2" customWidth="1"/>
    <col min="2057" max="2057" width="11.85546875" style="2" customWidth="1"/>
    <col min="2058" max="2059" width="3.28515625" style="2" bestFit="1" customWidth="1"/>
    <col min="2060" max="2304" width="8.7109375" style="2"/>
    <col min="2305" max="2305" width="6.140625" style="2" customWidth="1"/>
    <col min="2306" max="2306" width="10.28515625" style="2" customWidth="1"/>
    <col min="2307" max="2307" width="19.85546875" style="2" customWidth="1"/>
    <col min="2308" max="2308" width="10.5703125" style="2" customWidth="1"/>
    <col min="2309" max="2309" width="12.28515625" style="2" customWidth="1"/>
    <col min="2310" max="2310" width="12.85546875" style="2" customWidth="1"/>
    <col min="2311" max="2311" width="16.85546875" style="2" customWidth="1"/>
    <col min="2312" max="2312" width="13.7109375" style="2" customWidth="1"/>
    <col min="2313" max="2313" width="11.85546875" style="2" customWidth="1"/>
    <col min="2314" max="2315" width="3.28515625" style="2" bestFit="1" customWidth="1"/>
    <col min="2316" max="2560" width="8.7109375" style="2"/>
    <col min="2561" max="2561" width="6.140625" style="2" customWidth="1"/>
    <col min="2562" max="2562" width="10.28515625" style="2" customWidth="1"/>
    <col min="2563" max="2563" width="19.85546875" style="2" customWidth="1"/>
    <col min="2564" max="2564" width="10.5703125" style="2" customWidth="1"/>
    <col min="2565" max="2565" width="12.28515625" style="2" customWidth="1"/>
    <col min="2566" max="2566" width="12.85546875" style="2" customWidth="1"/>
    <col min="2567" max="2567" width="16.85546875" style="2" customWidth="1"/>
    <col min="2568" max="2568" width="13.7109375" style="2" customWidth="1"/>
    <col min="2569" max="2569" width="11.85546875" style="2" customWidth="1"/>
    <col min="2570" max="2571" width="3.28515625" style="2" bestFit="1" customWidth="1"/>
    <col min="2572" max="2816" width="8.7109375" style="2"/>
    <col min="2817" max="2817" width="6.140625" style="2" customWidth="1"/>
    <col min="2818" max="2818" width="10.28515625" style="2" customWidth="1"/>
    <col min="2819" max="2819" width="19.85546875" style="2" customWidth="1"/>
    <col min="2820" max="2820" width="10.5703125" style="2" customWidth="1"/>
    <col min="2821" max="2821" width="12.28515625" style="2" customWidth="1"/>
    <col min="2822" max="2822" width="12.85546875" style="2" customWidth="1"/>
    <col min="2823" max="2823" width="16.85546875" style="2" customWidth="1"/>
    <col min="2824" max="2824" width="13.7109375" style="2" customWidth="1"/>
    <col min="2825" max="2825" width="11.85546875" style="2" customWidth="1"/>
    <col min="2826" max="2827" width="3.28515625" style="2" bestFit="1" customWidth="1"/>
    <col min="2828" max="3072" width="8.7109375" style="2"/>
    <col min="3073" max="3073" width="6.140625" style="2" customWidth="1"/>
    <col min="3074" max="3074" width="10.28515625" style="2" customWidth="1"/>
    <col min="3075" max="3075" width="19.85546875" style="2" customWidth="1"/>
    <col min="3076" max="3076" width="10.5703125" style="2" customWidth="1"/>
    <col min="3077" max="3077" width="12.28515625" style="2" customWidth="1"/>
    <col min="3078" max="3078" width="12.85546875" style="2" customWidth="1"/>
    <col min="3079" max="3079" width="16.85546875" style="2" customWidth="1"/>
    <col min="3080" max="3080" width="13.7109375" style="2" customWidth="1"/>
    <col min="3081" max="3081" width="11.85546875" style="2" customWidth="1"/>
    <col min="3082" max="3083" width="3.28515625" style="2" bestFit="1" customWidth="1"/>
    <col min="3084" max="3328" width="8.7109375" style="2"/>
    <col min="3329" max="3329" width="6.140625" style="2" customWidth="1"/>
    <col min="3330" max="3330" width="10.28515625" style="2" customWidth="1"/>
    <col min="3331" max="3331" width="19.85546875" style="2" customWidth="1"/>
    <col min="3332" max="3332" width="10.5703125" style="2" customWidth="1"/>
    <col min="3333" max="3333" width="12.28515625" style="2" customWidth="1"/>
    <col min="3334" max="3334" width="12.85546875" style="2" customWidth="1"/>
    <col min="3335" max="3335" width="16.85546875" style="2" customWidth="1"/>
    <col min="3336" max="3336" width="13.7109375" style="2" customWidth="1"/>
    <col min="3337" max="3337" width="11.85546875" style="2" customWidth="1"/>
    <col min="3338" max="3339" width="3.28515625" style="2" bestFit="1" customWidth="1"/>
    <col min="3340" max="3584" width="8.7109375" style="2"/>
    <col min="3585" max="3585" width="6.140625" style="2" customWidth="1"/>
    <col min="3586" max="3586" width="10.28515625" style="2" customWidth="1"/>
    <col min="3587" max="3587" width="19.85546875" style="2" customWidth="1"/>
    <col min="3588" max="3588" width="10.5703125" style="2" customWidth="1"/>
    <col min="3589" max="3589" width="12.28515625" style="2" customWidth="1"/>
    <col min="3590" max="3590" width="12.85546875" style="2" customWidth="1"/>
    <col min="3591" max="3591" width="16.85546875" style="2" customWidth="1"/>
    <col min="3592" max="3592" width="13.7109375" style="2" customWidth="1"/>
    <col min="3593" max="3593" width="11.85546875" style="2" customWidth="1"/>
    <col min="3594" max="3595" width="3.28515625" style="2" bestFit="1" customWidth="1"/>
    <col min="3596" max="3840" width="8.7109375" style="2"/>
    <col min="3841" max="3841" width="6.140625" style="2" customWidth="1"/>
    <col min="3842" max="3842" width="10.28515625" style="2" customWidth="1"/>
    <col min="3843" max="3843" width="19.85546875" style="2" customWidth="1"/>
    <col min="3844" max="3844" width="10.5703125" style="2" customWidth="1"/>
    <col min="3845" max="3845" width="12.28515625" style="2" customWidth="1"/>
    <col min="3846" max="3846" width="12.85546875" style="2" customWidth="1"/>
    <col min="3847" max="3847" width="16.85546875" style="2" customWidth="1"/>
    <col min="3848" max="3848" width="13.7109375" style="2" customWidth="1"/>
    <col min="3849" max="3849" width="11.85546875" style="2" customWidth="1"/>
    <col min="3850" max="3851" width="3.28515625" style="2" bestFit="1" customWidth="1"/>
    <col min="3852" max="4096" width="8.7109375" style="2"/>
    <col min="4097" max="4097" width="6.140625" style="2" customWidth="1"/>
    <col min="4098" max="4098" width="10.28515625" style="2" customWidth="1"/>
    <col min="4099" max="4099" width="19.85546875" style="2" customWidth="1"/>
    <col min="4100" max="4100" width="10.5703125" style="2" customWidth="1"/>
    <col min="4101" max="4101" width="12.28515625" style="2" customWidth="1"/>
    <col min="4102" max="4102" width="12.85546875" style="2" customWidth="1"/>
    <col min="4103" max="4103" width="16.85546875" style="2" customWidth="1"/>
    <col min="4104" max="4104" width="13.7109375" style="2" customWidth="1"/>
    <col min="4105" max="4105" width="11.85546875" style="2" customWidth="1"/>
    <col min="4106" max="4107" width="3.28515625" style="2" bestFit="1" customWidth="1"/>
    <col min="4108" max="4352" width="8.7109375" style="2"/>
    <col min="4353" max="4353" width="6.140625" style="2" customWidth="1"/>
    <col min="4354" max="4354" width="10.28515625" style="2" customWidth="1"/>
    <col min="4355" max="4355" width="19.85546875" style="2" customWidth="1"/>
    <col min="4356" max="4356" width="10.5703125" style="2" customWidth="1"/>
    <col min="4357" max="4357" width="12.28515625" style="2" customWidth="1"/>
    <col min="4358" max="4358" width="12.85546875" style="2" customWidth="1"/>
    <col min="4359" max="4359" width="16.85546875" style="2" customWidth="1"/>
    <col min="4360" max="4360" width="13.7109375" style="2" customWidth="1"/>
    <col min="4361" max="4361" width="11.85546875" style="2" customWidth="1"/>
    <col min="4362" max="4363" width="3.28515625" style="2" bestFit="1" customWidth="1"/>
    <col min="4364" max="4608" width="8.7109375" style="2"/>
    <col min="4609" max="4609" width="6.140625" style="2" customWidth="1"/>
    <col min="4610" max="4610" width="10.28515625" style="2" customWidth="1"/>
    <col min="4611" max="4611" width="19.85546875" style="2" customWidth="1"/>
    <col min="4612" max="4612" width="10.5703125" style="2" customWidth="1"/>
    <col min="4613" max="4613" width="12.28515625" style="2" customWidth="1"/>
    <col min="4614" max="4614" width="12.85546875" style="2" customWidth="1"/>
    <col min="4615" max="4615" width="16.85546875" style="2" customWidth="1"/>
    <col min="4616" max="4616" width="13.7109375" style="2" customWidth="1"/>
    <col min="4617" max="4617" width="11.85546875" style="2" customWidth="1"/>
    <col min="4618" max="4619" width="3.28515625" style="2" bestFit="1" customWidth="1"/>
    <col min="4620" max="4864" width="8.7109375" style="2"/>
    <col min="4865" max="4865" width="6.140625" style="2" customWidth="1"/>
    <col min="4866" max="4866" width="10.28515625" style="2" customWidth="1"/>
    <col min="4867" max="4867" width="19.85546875" style="2" customWidth="1"/>
    <col min="4868" max="4868" width="10.5703125" style="2" customWidth="1"/>
    <col min="4869" max="4869" width="12.28515625" style="2" customWidth="1"/>
    <col min="4870" max="4870" width="12.85546875" style="2" customWidth="1"/>
    <col min="4871" max="4871" width="16.85546875" style="2" customWidth="1"/>
    <col min="4872" max="4872" width="13.7109375" style="2" customWidth="1"/>
    <col min="4873" max="4873" width="11.85546875" style="2" customWidth="1"/>
    <col min="4874" max="4875" width="3.28515625" style="2" bestFit="1" customWidth="1"/>
    <col min="4876" max="5120" width="8.7109375" style="2"/>
    <col min="5121" max="5121" width="6.140625" style="2" customWidth="1"/>
    <col min="5122" max="5122" width="10.28515625" style="2" customWidth="1"/>
    <col min="5123" max="5123" width="19.85546875" style="2" customWidth="1"/>
    <col min="5124" max="5124" width="10.5703125" style="2" customWidth="1"/>
    <col min="5125" max="5125" width="12.28515625" style="2" customWidth="1"/>
    <col min="5126" max="5126" width="12.85546875" style="2" customWidth="1"/>
    <col min="5127" max="5127" width="16.85546875" style="2" customWidth="1"/>
    <col min="5128" max="5128" width="13.7109375" style="2" customWidth="1"/>
    <col min="5129" max="5129" width="11.85546875" style="2" customWidth="1"/>
    <col min="5130" max="5131" width="3.28515625" style="2" bestFit="1" customWidth="1"/>
    <col min="5132" max="5376" width="8.7109375" style="2"/>
    <col min="5377" max="5377" width="6.140625" style="2" customWidth="1"/>
    <col min="5378" max="5378" width="10.28515625" style="2" customWidth="1"/>
    <col min="5379" max="5379" width="19.85546875" style="2" customWidth="1"/>
    <col min="5380" max="5380" width="10.5703125" style="2" customWidth="1"/>
    <col min="5381" max="5381" width="12.28515625" style="2" customWidth="1"/>
    <col min="5382" max="5382" width="12.85546875" style="2" customWidth="1"/>
    <col min="5383" max="5383" width="16.85546875" style="2" customWidth="1"/>
    <col min="5384" max="5384" width="13.7109375" style="2" customWidth="1"/>
    <col min="5385" max="5385" width="11.85546875" style="2" customWidth="1"/>
    <col min="5386" max="5387" width="3.28515625" style="2" bestFit="1" customWidth="1"/>
    <col min="5388" max="5632" width="8.7109375" style="2"/>
    <col min="5633" max="5633" width="6.140625" style="2" customWidth="1"/>
    <col min="5634" max="5634" width="10.28515625" style="2" customWidth="1"/>
    <col min="5635" max="5635" width="19.85546875" style="2" customWidth="1"/>
    <col min="5636" max="5636" width="10.5703125" style="2" customWidth="1"/>
    <col min="5637" max="5637" width="12.28515625" style="2" customWidth="1"/>
    <col min="5638" max="5638" width="12.85546875" style="2" customWidth="1"/>
    <col min="5639" max="5639" width="16.85546875" style="2" customWidth="1"/>
    <col min="5640" max="5640" width="13.7109375" style="2" customWidth="1"/>
    <col min="5641" max="5641" width="11.85546875" style="2" customWidth="1"/>
    <col min="5642" max="5643" width="3.28515625" style="2" bestFit="1" customWidth="1"/>
    <col min="5644" max="5888" width="8.7109375" style="2"/>
    <col min="5889" max="5889" width="6.140625" style="2" customWidth="1"/>
    <col min="5890" max="5890" width="10.28515625" style="2" customWidth="1"/>
    <col min="5891" max="5891" width="19.85546875" style="2" customWidth="1"/>
    <col min="5892" max="5892" width="10.5703125" style="2" customWidth="1"/>
    <col min="5893" max="5893" width="12.28515625" style="2" customWidth="1"/>
    <col min="5894" max="5894" width="12.85546875" style="2" customWidth="1"/>
    <col min="5895" max="5895" width="16.85546875" style="2" customWidth="1"/>
    <col min="5896" max="5896" width="13.7109375" style="2" customWidth="1"/>
    <col min="5897" max="5897" width="11.85546875" style="2" customWidth="1"/>
    <col min="5898" max="5899" width="3.28515625" style="2" bestFit="1" customWidth="1"/>
    <col min="5900" max="6144" width="8.7109375" style="2"/>
    <col min="6145" max="6145" width="6.140625" style="2" customWidth="1"/>
    <col min="6146" max="6146" width="10.28515625" style="2" customWidth="1"/>
    <col min="6147" max="6147" width="19.85546875" style="2" customWidth="1"/>
    <col min="6148" max="6148" width="10.5703125" style="2" customWidth="1"/>
    <col min="6149" max="6149" width="12.28515625" style="2" customWidth="1"/>
    <col min="6150" max="6150" width="12.85546875" style="2" customWidth="1"/>
    <col min="6151" max="6151" width="16.85546875" style="2" customWidth="1"/>
    <col min="6152" max="6152" width="13.7109375" style="2" customWidth="1"/>
    <col min="6153" max="6153" width="11.85546875" style="2" customWidth="1"/>
    <col min="6154" max="6155" width="3.28515625" style="2" bestFit="1" customWidth="1"/>
    <col min="6156" max="6400" width="8.7109375" style="2"/>
    <col min="6401" max="6401" width="6.140625" style="2" customWidth="1"/>
    <col min="6402" max="6402" width="10.28515625" style="2" customWidth="1"/>
    <col min="6403" max="6403" width="19.85546875" style="2" customWidth="1"/>
    <col min="6404" max="6404" width="10.5703125" style="2" customWidth="1"/>
    <col min="6405" max="6405" width="12.28515625" style="2" customWidth="1"/>
    <col min="6406" max="6406" width="12.85546875" style="2" customWidth="1"/>
    <col min="6407" max="6407" width="16.85546875" style="2" customWidth="1"/>
    <col min="6408" max="6408" width="13.7109375" style="2" customWidth="1"/>
    <col min="6409" max="6409" width="11.85546875" style="2" customWidth="1"/>
    <col min="6410" max="6411" width="3.28515625" style="2" bestFit="1" customWidth="1"/>
    <col min="6412" max="6656" width="8.7109375" style="2"/>
    <col min="6657" max="6657" width="6.140625" style="2" customWidth="1"/>
    <col min="6658" max="6658" width="10.28515625" style="2" customWidth="1"/>
    <col min="6659" max="6659" width="19.85546875" style="2" customWidth="1"/>
    <col min="6660" max="6660" width="10.5703125" style="2" customWidth="1"/>
    <col min="6661" max="6661" width="12.28515625" style="2" customWidth="1"/>
    <col min="6662" max="6662" width="12.85546875" style="2" customWidth="1"/>
    <col min="6663" max="6663" width="16.85546875" style="2" customWidth="1"/>
    <col min="6664" max="6664" width="13.7109375" style="2" customWidth="1"/>
    <col min="6665" max="6665" width="11.85546875" style="2" customWidth="1"/>
    <col min="6666" max="6667" width="3.28515625" style="2" bestFit="1" customWidth="1"/>
    <col min="6668" max="6912" width="8.7109375" style="2"/>
    <col min="6913" max="6913" width="6.140625" style="2" customWidth="1"/>
    <col min="6914" max="6914" width="10.28515625" style="2" customWidth="1"/>
    <col min="6915" max="6915" width="19.85546875" style="2" customWidth="1"/>
    <col min="6916" max="6916" width="10.5703125" style="2" customWidth="1"/>
    <col min="6917" max="6917" width="12.28515625" style="2" customWidth="1"/>
    <col min="6918" max="6918" width="12.85546875" style="2" customWidth="1"/>
    <col min="6919" max="6919" width="16.85546875" style="2" customWidth="1"/>
    <col min="6920" max="6920" width="13.7109375" style="2" customWidth="1"/>
    <col min="6921" max="6921" width="11.85546875" style="2" customWidth="1"/>
    <col min="6922" max="6923" width="3.28515625" style="2" bestFit="1" customWidth="1"/>
    <col min="6924" max="7168" width="8.7109375" style="2"/>
    <col min="7169" max="7169" width="6.140625" style="2" customWidth="1"/>
    <col min="7170" max="7170" width="10.28515625" style="2" customWidth="1"/>
    <col min="7171" max="7171" width="19.85546875" style="2" customWidth="1"/>
    <col min="7172" max="7172" width="10.5703125" style="2" customWidth="1"/>
    <col min="7173" max="7173" width="12.28515625" style="2" customWidth="1"/>
    <col min="7174" max="7174" width="12.85546875" style="2" customWidth="1"/>
    <col min="7175" max="7175" width="16.85546875" style="2" customWidth="1"/>
    <col min="7176" max="7176" width="13.7109375" style="2" customWidth="1"/>
    <col min="7177" max="7177" width="11.85546875" style="2" customWidth="1"/>
    <col min="7178" max="7179" width="3.28515625" style="2" bestFit="1" customWidth="1"/>
    <col min="7180" max="7424" width="8.7109375" style="2"/>
    <col min="7425" max="7425" width="6.140625" style="2" customWidth="1"/>
    <col min="7426" max="7426" width="10.28515625" style="2" customWidth="1"/>
    <col min="7427" max="7427" width="19.85546875" style="2" customWidth="1"/>
    <col min="7428" max="7428" width="10.5703125" style="2" customWidth="1"/>
    <col min="7429" max="7429" width="12.28515625" style="2" customWidth="1"/>
    <col min="7430" max="7430" width="12.85546875" style="2" customWidth="1"/>
    <col min="7431" max="7431" width="16.85546875" style="2" customWidth="1"/>
    <col min="7432" max="7432" width="13.7109375" style="2" customWidth="1"/>
    <col min="7433" max="7433" width="11.85546875" style="2" customWidth="1"/>
    <col min="7434" max="7435" width="3.28515625" style="2" bestFit="1" customWidth="1"/>
    <col min="7436" max="7680" width="8.7109375" style="2"/>
    <col min="7681" max="7681" width="6.140625" style="2" customWidth="1"/>
    <col min="7682" max="7682" width="10.28515625" style="2" customWidth="1"/>
    <col min="7683" max="7683" width="19.85546875" style="2" customWidth="1"/>
    <col min="7684" max="7684" width="10.5703125" style="2" customWidth="1"/>
    <col min="7685" max="7685" width="12.28515625" style="2" customWidth="1"/>
    <col min="7686" max="7686" width="12.85546875" style="2" customWidth="1"/>
    <col min="7687" max="7687" width="16.85546875" style="2" customWidth="1"/>
    <col min="7688" max="7688" width="13.7109375" style="2" customWidth="1"/>
    <col min="7689" max="7689" width="11.85546875" style="2" customWidth="1"/>
    <col min="7690" max="7691" width="3.28515625" style="2" bestFit="1" customWidth="1"/>
    <col min="7692" max="7936" width="8.7109375" style="2"/>
    <col min="7937" max="7937" width="6.140625" style="2" customWidth="1"/>
    <col min="7938" max="7938" width="10.28515625" style="2" customWidth="1"/>
    <col min="7939" max="7939" width="19.85546875" style="2" customWidth="1"/>
    <col min="7940" max="7940" width="10.5703125" style="2" customWidth="1"/>
    <col min="7941" max="7941" width="12.28515625" style="2" customWidth="1"/>
    <col min="7942" max="7942" width="12.85546875" style="2" customWidth="1"/>
    <col min="7943" max="7943" width="16.85546875" style="2" customWidth="1"/>
    <col min="7944" max="7944" width="13.7109375" style="2" customWidth="1"/>
    <col min="7945" max="7945" width="11.85546875" style="2" customWidth="1"/>
    <col min="7946" max="7947" width="3.28515625" style="2" bestFit="1" customWidth="1"/>
    <col min="7948" max="8192" width="8.7109375" style="2"/>
    <col min="8193" max="8193" width="6.140625" style="2" customWidth="1"/>
    <col min="8194" max="8194" width="10.28515625" style="2" customWidth="1"/>
    <col min="8195" max="8195" width="19.85546875" style="2" customWidth="1"/>
    <col min="8196" max="8196" width="10.5703125" style="2" customWidth="1"/>
    <col min="8197" max="8197" width="12.28515625" style="2" customWidth="1"/>
    <col min="8198" max="8198" width="12.85546875" style="2" customWidth="1"/>
    <col min="8199" max="8199" width="16.85546875" style="2" customWidth="1"/>
    <col min="8200" max="8200" width="13.7109375" style="2" customWidth="1"/>
    <col min="8201" max="8201" width="11.85546875" style="2" customWidth="1"/>
    <col min="8202" max="8203" width="3.28515625" style="2" bestFit="1" customWidth="1"/>
    <col min="8204" max="8448" width="8.7109375" style="2"/>
    <col min="8449" max="8449" width="6.140625" style="2" customWidth="1"/>
    <col min="8450" max="8450" width="10.28515625" style="2" customWidth="1"/>
    <col min="8451" max="8451" width="19.85546875" style="2" customWidth="1"/>
    <col min="8452" max="8452" width="10.5703125" style="2" customWidth="1"/>
    <col min="8453" max="8453" width="12.28515625" style="2" customWidth="1"/>
    <col min="8454" max="8454" width="12.85546875" style="2" customWidth="1"/>
    <col min="8455" max="8455" width="16.85546875" style="2" customWidth="1"/>
    <col min="8456" max="8456" width="13.7109375" style="2" customWidth="1"/>
    <col min="8457" max="8457" width="11.85546875" style="2" customWidth="1"/>
    <col min="8458" max="8459" width="3.28515625" style="2" bestFit="1" customWidth="1"/>
    <col min="8460" max="8704" width="8.7109375" style="2"/>
    <col min="8705" max="8705" width="6.140625" style="2" customWidth="1"/>
    <col min="8706" max="8706" width="10.28515625" style="2" customWidth="1"/>
    <col min="8707" max="8707" width="19.85546875" style="2" customWidth="1"/>
    <col min="8708" max="8708" width="10.5703125" style="2" customWidth="1"/>
    <col min="8709" max="8709" width="12.28515625" style="2" customWidth="1"/>
    <col min="8710" max="8710" width="12.85546875" style="2" customWidth="1"/>
    <col min="8711" max="8711" width="16.85546875" style="2" customWidth="1"/>
    <col min="8712" max="8712" width="13.7109375" style="2" customWidth="1"/>
    <col min="8713" max="8713" width="11.85546875" style="2" customWidth="1"/>
    <col min="8714" max="8715" width="3.28515625" style="2" bestFit="1" customWidth="1"/>
    <col min="8716" max="8960" width="8.7109375" style="2"/>
    <col min="8961" max="8961" width="6.140625" style="2" customWidth="1"/>
    <col min="8962" max="8962" width="10.28515625" style="2" customWidth="1"/>
    <col min="8963" max="8963" width="19.85546875" style="2" customWidth="1"/>
    <col min="8964" max="8964" width="10.5703125" style="2" customWidth="1"/>
    <col min="8965" max="8965" width="12.28515625" style="2" customWidth="1"/>
    <col min="8966" max="8966" width="12.85546875" style="2" customWidth="1"/>
    <col min="8967" max="8967" width="16.85546875" style="2" customWidth="1"/>
    <col min="8968" max="8968" width="13.7109375" style="2" customWidth="1"/>
    <col min="8969" max="8969" width="11.85546875" style="2" customWidth="1"/>
    <col min="8970" max="8971" width="3.28515625" style="2" bestFit="1" customWidth="1"/>
    <col min="8972" max="9216" width="8.7109375" style="2"/>
    <col min="9217" max="9217" width="6.140625" style="2" customWidth="1"/>
    <col min="9218" max="9218" width="10.28515625" style="2" customWidth="1"/>
    <col min="9219" max="9219" width="19.85546875" style="2" customWidth="1"/>
    <col min="9220" max="9220" width="10.5703125" style="2" customWidth="1"/>
    <col min="9221" max="9221" width="12.28515625" style="2" customWidth="1"/>
    <col min="9222" max="9222" width="12.85546875" style="2" customWidth="1"/>
    <col min="9223" max="9223" width="16.85546875" style="2" customWidth="1"/>
    <col min="9224" max="9224" width="13.7109375" style="2" customWidth="1"/>
    <col min="9225" max="9225" width="11.85546875" style="2" customWidth="1"/>
    <col min="9226" max="9227" width="3.28515625" style="2" bestFit="1" customWidth="1"/>
    <col min="9228" max="9472" width="8.7109375" style="2"/>
    <col min="9473" max="9473" width="6.140625" style="2" customWidth="1"/>
    <col min="9474" max="9474" width="10.28515625" style="2" customWidth="1"/>
    <col min="9475" max="9475" width="19.85546875" style="2" customWidth="1"/>
    <col min="9476" max="9476" width="10.5703125" style="2" customWidth="1"/>
    <col min="9477" max="9477" width="12.28515625" style="2" customWidth="1"/>
    <col min="9478" max="9478" width="12.85546875" style="2" customWidth="1"/>
    <col min="9479" max="9479" width="16.85546875" style="2" customWidth="1"/>
    <col min="9480" max="9480" width="13.7109375" style="2" customWidth="1"/>
    <col min="9481" max="9481" width="11.85546875" style="2" customWidth="1"/>
    <col min="9482" max="9483" width="3.28515625" style="2" bestFit="1" customWidth="1"/>
    <col min="9484" max="9728" width="8.7109375" style="2"/>
    <col min="9729" max="9729" width="6.140625" style="2" customWidth="1"/>
    <col min="9730" max="9730" width="10.28515625" style="2" customWidth="1"/>
    <col min="9731" max="9731" width="19.85546875" style="2" customWidth="1"/>
    <col min="9732" max="9732" width="10.5703125" style="2" customWidth="1"/>
    <col min="9733" max="9733" width="12.28515625" style="2" customWidth="1"/>
    <col min="9734" max="9734" width="12.85546875" style="2" customWidth="1"/>
    <col min="9735" max="9735" width="16.85546875" style="2" customWidth="1"/>
    <col min="9736" max="9736" width="13.7109375" style="2" customWidth="1"/>
    <col min="9737" max="9737" width="11.85546875" style="2" customWidth="1"/>
    <col min="9738" max="9739" width="3.28515625" style="2" bestFit="1" customWidth="1"/>
    <col min="9740" max="9984" width="8.7109375" style="2"/>
    <col min="9985" max="9985" width="6.140625" style="2" customWidth="1"/>
    <col min="9986" max="9986" width="10.28515625" style="2" customWidth="1"/>
    <col min="9987" max="9987" width="19.85546875" style="2" customWidth="1"/>
    <col min="9988" max="9988" width="10.5703125" style="2" customWidth="1"/>
    <col min="9989" max="9989" width="12.28515625" style="2" customWidth="1"/>
    <col min="9990" max="9990" width="12.85546875" style="2" customWidth="1"/>
    <col min="9991" max="9991" width="16.85546875" style="2" customWidth="1"/>
    <col min="9992" max="9992" width="13.7109375" style="2" customWidth="1"/>
    <col min="9993" max="9993" width="11.85546875" style="2" customWidth="1"/>
    <col min="9994" max="9995" width="3.28515625" style="2" bestFit="1" customWidth="1"/>
    <col min="9996" max="10240" width="8.7109375" style="2"/>
    <col min="10241" max="10241" width="6.140625" style="2" customWidth="1"/>
    <col min="10242" max="10242" width="10.28515625" style="2" customWidth="1"/>
    <col min="10243" max="10243" width="19.85546875" style="2" customWidth="1"/>
    <col min="10244" max="10244" width="10.5703125" style="2" customWidth="1"/>
    <col min="10245" max="10245" width="12.28515625" style="2" customWidth="1"/>
    <col min="10246" max="10246" width="12.85546875" style="2" customWidth="1"/>
    <col min="10247" max="10247" width="16.85546875" style="2" customWidth="1"/>
    <col min="10248" max="10248" width="13.7109375" style="2" customWidth="1"/>
    <col min="10249" max="10249" width="11.85546875" style="2" customWidth="1"/>
    <col min="10250" max="10251" width="3.28515625" style="2" bestFit="1" customWidth="1"/>
    <col min="10252" max="10496" width="8.7109375" style="2"/>
    <col min="10497" max="10497" width="6.140625" style="2" customWidth="1"/>
    <col min="10498" max="10498" width="10.28515625" style="2" customWidth="1"/>
    <col min="10499" max="10499" width="19.85546875" style="2" customWidth="1"/>
    <col min="10500" max="10500" width="10.5703125" style="2" customWidth="1"/>
    <col min="10501" max="10501" width="12.28515625" style="2" customWidth="1"/>
    <col min="10502" max="10502" width="12.85546875" style="2" customWidth="1"/>
    <col min="10503" max="10503" width="16.85546875" style="2" customWidth="1"/>
    <col min="10504" max="10504" width="13.7109375" style="2" customWidth="1"/>
    <col min="10505" max="10505" width="11.85546875" style="2" customWidth="1"/>
    <col min="10506" max="10507" width="3.28515625" style="2" bestFit="1" customWidth="1"/>
    <col min="10508" max="10752" width="8.7109375" style="2"/>
    <col min="10753" max="10753" width="6.140625" style="2" customWidth="1"/>
    <col min="10754" max="10754" width="10.28515625" style="2" customWidth="1"/>
    <col min="10755" max="10755" width="19.85546875" style="2" customWidth="1"/>
    <col min="10756" max="10756" width="10.5703125" style="2" customWidth="1"/>
    <col min="10757" max="10757" width="12.28515625" style="2" customWidth="1"/>
    <col min="10758" max="10758" width="12.85546875" style="2" customWidth="1"/>
    <col min="10759" max="10759" width="16.85546875" style="2" customWidth="1"/>
    <col min="10760" max="10760" width="13.7109375" style="2" customWidth="1"/>
    <col min="10761" max="10761" width="11.85546875" style="2" customWidth="1"/>
    <col min="10762" max="10763" width="3.28515625" style="2" bestFit="1" customWidth="1"/>
    <col min="10764" max="11008" width="8.7109375" style="2"/>
    <col min="11009" max="11009" width="6.140625" style="2" customWidth="1"/>
    <col min="11010" max="11010" width="10.28515625" style="2" customWidth="1"/>
    <col min="11011" max="11011" width="19.85546875" style="2" customWidth="1"/>
    <col min="11012" max="11012" width="10.5703125" style="2" customWidth="1"/>
    <col min="11013" max="11013" width="12.28515625" style="2" customWidth="1"/>
    <col min="11014" max="11014" width="12.85546875" style="2" customWidth="1"/>
    <col min="11015" max="11015" width="16.85546875" style="2" customWidth="1"/>
    <col min="11016" max="11016" width="13.7109375" style="2" customWidth="1"/>
    <col min="11017" max="11017" width="11.85546875" style="2" customWidth="1"/>
    <col min="11018" max="11019" width="3.28515625" style="2" bestFit="1" customWidth="1"/>
    <col min="11020" max="11264" width="8.7109375" style="2"/>
    <col min="11265" max="11265" width="6.140625" style="2" customWidth="1"/>
    <col min="11266" max="11266" width="10.28515625" style="2" customWidth="1"/>
    <col min="11267" max="11267" width="19.85546875" style="2" customWidth="1"/>
    <col min="11268" max="11268" width="10.5703125" style="2" customWidth="1"/>
    <col min="11269" max="11269" width="12.28515625" style="2" customWidth="1"/>
    <col min="11270" max="11270" width="12.85546875" style="2" customWidth="1"/>
    <col min="11271" max="11271" width="16.85546875" style="2" customWidth="1"/>
    <col min="11272" max="11272" width="13.7109375" style="2" customWidth="1"/>
    <col min="11273" max="11273" width="11.85546875" style="2" customWidth="1"/>
    <col min="11274" max="11275" width="3.28515625" style="2" bestFit="1" customWidth="1"/>
    <col min="11276" max="11520" width="8.7109375" style="2"/>
    <col min="11521" max="11521" width="6.140625" style="2" customWidth="1"/>
    <col min="11522" max="11522" width="10.28515625" style="2" customWidth="1"/>
    <col min="11523" max="11523" width="19.85546875" style="2" customWidth="1"/>
    <col min="11524" max="11524" width="10.5703125" style="2" customWidth="1"/>
    <col min="11525" max="11525" width="12.28515625" style="2" customWidth="1"/>
    <col min="11526" max="11526" width="12.85546875" style="2" customWidth="1"/>
    <col min="11527" max="11527" width="16.85546875" style="2" customWidth="1"/>
    <col min="11528" max="11528" width="13.7109375" style="2" customWidth="1"/>
    <col min="11529" max="11529" width="11.85546875" style="2" customWidth="1"/>
    <col min="11530" max="11531" width="3.28515625" style="2" bestFit="1" customWidth="1"/>
    <col min="11532" max="11776" width="8.7109375" style="2"/>
    <col min="11777" max="11777" width="6.140625" style="2" customWidth="1"/>
    <col min="11778" max="11778" width="10.28515625" style="2" customWidth="1"/>
    <col min="11779" max="11779" width="19.85546875" style="2" customWidth="1"/>
    <col min="11780" max="11780" width="10.5703125" style="2" customWidth="1"/>
    <col min="11781" max="11781" width="12.28515625" style="2" customWidth="1"/>
    <col min="11782" max="11782" width="12.85546875" style="2" customWidth="1"/>
    <col min="11783" max="11783" width="16.85546875" style="2" customWidth="1"/>
    <col min="11784" max="11784" width="13.7109375" style="2" customWidth="1"/>
    <col min="11785" max="11785" width="11.85546875" style="2" customWidth="1"/>
    <col min="11786" max="11787" width="3.28515625" style="2" bestFit="1" customWidth="1"/>
    <col min="11788" max="12032" width="8.7109375" style="2"/>
    <col min="12033" max="12033" width="6.140625" style="2" customWidth="1"/>
    <col min="12034" max="12034" width="10.28515625" style="2" customWidth="1"/>
    <col min="12035" max="12035" width="19.85546875" style="2" customWidth="1"/>
    <col min="12036" max="12036" width="10.5703125" style="2" customWidth="1"/>
    <col min="12037" max="12037" width="12.28515625" style="2" customWidth="1"/>
    <col min="12038" max="12038" width="12.85546875" style="2" customWidth="1"/>
    <col min="12039" max="12039" width="16.85546875" style="2" customWidth="1"/>
    <col min="12040" max="12040" width="13.7109375" style="2" customWidth="1"/>
    <col min="12041" max="12041" width="11.85546875" style="2" customWidth="1"/>
    <col min="12042" max="12043" width="3.28515625" style="2" bestFit="1" customWidth="1"/>
    <col min="12044" max="12288" width="8.7109375" style="2"/>
    <col min="12289" max="12289" width="6.140625" style="2" customWidth="1"/>
    <col min="12290" max="12290" width="10.28515625" style="2" customWidth="1"/>
    <col min="12291" max="12291" width="19.85546875" style="2" customWidth="1"/>
    <col min="12292" max="12292" width="10.5703125" style="2" customWidth="1"/>
    <col min="12293" max="12293" width="12.28515625" style="2" customWidth="1"/>
    <col min="12294" max="12294" width="12.85546875" style="2" customWidth="1"/>
    <col min="12295" max="12295" width="16.85546875" style="2" customWidth="1"/>
    <col min="12296" max="12296" width="13.7109375" style="2" customWidth="1"/>
    <col min="12297" max="12297" width="11.85546875" style="2" customWidth="1"/>
    <col min="12298" max="12299" width="3.28515625" style="2" bestFit="1" customWidth="1"/>
    <col min="12300" max="12544" width="8.7109375" style="2"/>
    <col min="12545" max="12545" width="6.140625" style="2" customWidth="1"/>
    <col min="12546" max="12546" width="10.28515625" style="2" customWidth="1"/>
    <col min="12547" max="12547" width="19.85546875" style="2" customWidth="1"/>
    <col min="12548" max="12548" width="10.5703125" style="2" customWidth="1"/>
    <col min="12549" max="12549" width="12.28515625" style="2" customWidth="1"/>
    <col min="12550" max="12550" width="12.85546875" style="2" customWidth="1"/>
    <col min="12551" max="12551" width="16.85546875" style="2" customWidth="1"/>
    <col min="12552" max="12552" width="13.7109375" style="2" customWidth="1"/>
    <col min="12553" max="12553" width="11.85546875" style="2" customWidth="1"/>
    <col min="12554" max="12555" width="3.28515625" style="2" bestFit="1" customWidth="1"/>
    <col min="12556" max="12800" width="8.7109375" style="2"/>
    <col min="12801" max="12801" width="6.140625" style="2" customWidth="1"/>
    <col min="12802" max="12802" width="10.28515625" style="2" customWidth="1"/>
    <col min="12803" max="12803" width="19.85546875" style="2" customWidth="1"/>
    <col min="12804" max="12804" width="10.5703125" style="2" customWidth="1"/>
    <col min="12805" max="12805" width="12.28515625" style="2" customWidth="1"/>
    <col min="12806" max="12806" width="12.85546875" style="2" customWidth="1"/>
    <col min="12807" max="12807" width="16.85546875" style="2" customWidth="1"/>
    <col min="12808" max="12808" width="13.7109375" style="2" customWidth="1"/>
    <col min="12809" max="12809" width="11.85546875" style="2" customWidth="1"/>
    <col min="12810" max="12811" width="3.28515625" style="2" bestFit="1" customWidth="1"/>
    <col min="12812" max="13056" width="8.7109375" style="2"/>
    <col min="13057" max="13057" width="6.140625" style="2" customWidth="1"/>
    <col min="13058" max="13058" width="10.28515625" style="2" customWidth="1"/>
    <col min="13059" max="13059" width="19.85546875" style="2" customWidth="1"/>
    <col min="13060" max="13060" width="10.5703125" style="2" customWidth="1"/>
    <col min="13061" max="13061" width="12.28515625" style="2" customWidth="1"/>
    <col min="13062" max="13062" width="12.85546875" style="2" customWidth="1"/>
    <col min="13063" max="13063" width="16.85546875" style="2" customWidth="1"/>
    <col min="13064" max="13064" width="13.7109375" style="2" customWidth="1"/>
    <col min="13065" max="13065" width="11.85546875" style="2" customWidth="1"/>
    <col min="13066" max="13067" width="3.28515625" style="2" bestFit="1" customWidth="1"/>
    <col min="13068" max="13312" width="8.7109375" style="2"/>
    <col min="13313" max="13313" width="6.140625" style="2" customWidth="1"/>
    <col min="13314" max="13314" width="10.28515625" style="2" customWidth="1"/>
    <col min="13315" max="13315" width="19.85546875" style="2" customWidth="1"/>
    <col min="13316" max="13316" width="10.5703125" style="2" customWidth="1"/>
    <col min="13317" max="13317" width="12.28515625" style="2" customWidth="1"/>
    <col min="13318" max="13318" width="12.85546875" style="2" customWidth="1"/>
    <col min="13319" max="13319" width="16.85546875" style="2" customWidth="1"/>
    <col min="13320" max="13320" width="13.7109375" style="2" customWidth="1"/>
    <col min="13321" max="13321" width="11.85546875" style="2" customWidth="1"/>
    <col min="13322" max="13323" width="3.28515625" style="2" bestFit="1" customWidth="1"/>
    <col min="13324" max="13568" width="8.7109375" style="2"/>
    <col min="13569" max="13569" width="6.140625" style="2" customWidth="1"/>
    <col min="13570" max="13570" width="10.28515625" style="2" customWidth="1"/>
    <col min="13571" max="13571" width="19.85546875" style="2" customWidth="1"/>
    <col min="13572" max="13572" width="10.5703125" style="2" customWidth="1"/>
    <col min="13573" max="13573" width="12.28515625" style="2" customWidth="1"/>
    <col min="13574" max="13574" width="12.85546875" style="2" customWidth="1"/>
    <col min="13575" max="13575" width="16.85546875" style="2" customWidth="1"/>
    <col min="13576" max="13576" width="13.7109375" style="2" customWidth="1"/>
    <col min="13577" max="13577" width="11.85546875" style="2" customWidth="1"/>
    <col min="13578" max="13579" width="3.28515625" style="2" bestFit="1" customWidth="1"/>
    <col min="13580" max="13824" width="8.7109375" style="2"/>
    <col min="13825" max="13825" width="6.140625" style="2" customWidth="1"/>
    <col min="13826" max="13826" width="10.28515625" style="2" customWidth="1"/>
    <col min="13827" max="13827" width="19.85546875" style="2" customWidth="1"/>
    <col min="13828" max="13828" width="10.5703125" style="2" customWidth="1"/>
    <col min="13829" max="13829" width="12.28515625" style="2" customWidth="1"/>
    <col min="13830" max="13830" width="12.85546875" style="2" customWidth="1"/>
    <col min="13831" max="13831" width="16.85546875" style="2" customWidth="1"/>
    <col min="13832" max="13832" width="13.7109375" style="2" customWidth="1"/>
    <col min="13833" max="13833" width="11.85546875" style="2" customWidth="1"/>
    <col min="13834" max="13835" width="3.28515625" style="2" bestFit="1" customWidth="1"/>
    <col min="13836" max="14080" width="8.7109375" style="2"/>
    <col min="14081" max="14081" width="6.140625" style="2" customWidth="1"/>
    <col min="14082" max="14082" width="10.28515625" style="2" customWidth="1"/>
    <col min="14083" max="14083" width="19.85546875" style="2" customWidth="1"/>
    <col min="14084" max="14084" width="10.5703125" style="2" customWidth="1"/>
    <col min="14085" max="14085" width="12.28515625" style="2" customWidth="1"/>
    <col min="14086" max="14086" width="12.85546875" style="2" customWidth="1"/>
    <col min="14087" max="14087" width="16.85546875" style="2" customWidth="1"/>
    <col min="14088" max="14088" width="13.7109375" style="2" customWidth="1"/>
    <col min="14089" max="14089" width="11.85546875" style="2" customWidth="1"/>
    <col min="14090" max="14091" width="3.28515625" style="2" bestFit="1" customWidth="1"/>
    <col min="14092" max="14336" width="8.7109375" style="2"/>
    <col min="14337" max="14337" width="6.140625" style="2" customWidth="1"/>
    <col min="14338" max="14338" width="10.28515625" style="2" customWidth="1"/>
    <col min="14339" max="14339" width="19.85546875" style="2" customWidth="1"/>
    <col min="14340" max="14340" width="10.5703125" style="2" customWidth="1"/>
    <col min="14341" max="14341" width="12.28515625" style="2" customWidth="1"/>
    <col min="14342" max="14342" width="12.85546875" style="2" customWidth="1"/>
    <col min="14343" max="14343" width="16.85546875" style="2" customWidth="1"/>
    <col min="14344" max="14344" width="13.7109375" style="2" customWidth="1"/>
    <col min="14345" max="14345" width="11.85546875" style="2" customWidth="1"/>
    <col min="14346" max="14347" width="3.28515625" style="2" bestFit="1" customWidth="1"/>
    <col min="14348" max="14592" width="8.7109375" style="2"/>
    <col min="14593" max="14593" width="6.140625" style="2" customWidth="1"/>
    <col min="14594" max="14594" width="10.28515625" style="2" customWidth="1"/>
    <col min="14595" max="14595" width="19.85546875" style="2" customWidth="1"/>
    <col min="14596" max="14596" width="10.5703125" style="2" customWidth="1"/>
    <col min="14597" max="14597" width="12.28515625" style="2" customWidth="1"/>
    <col min="14598" max="14598" width="12.85546875" style="2" customWidth="1"/>
    <col min="14599" max="14599" width="16.85546875" style="2" customWidth="1"/>
    <col min="14600" max="14600" width="13.7109375" style="2" customWidth="1"/>
    <col min="14601" max="14601" width="11.85546875" style="2" customWidth="1"/>
    <col min="14602" max="14603" width="3.28515625" style="2" bestFit="1" customWidth="1"/>
    <col min="14604" max="14848" width="8.7109375" style="2"/>
    <col min="14849" max="14849" width="6.140625" style="2" customWidth="1"/>
    <col min="14850" max="14850" width="10.28515625" style="2" customWidth="1"/>
    <col min="14851" max="14851" width="19.85546875" style="2" customWidth="1"/>
    <col min="14852" max="14852" width="10.5703125" style="2" customWidth="1"/>
    <col min="14853" max="14853" width="12.28515625" style="2" customWidth="1"/>
    <col min="14854" max="14854" width="12.85546875" style="2" customWidth="1"/>
    <col min="14855" max="14855" width="16.85546875" style="2" customWidth="1"/>
    <col min="14856" max="14856" width="13.7109375" style="2" customWidth="1"/>
    <col min="14857" max="14857" width="11.85546875" style="2" customWidth="1"/>
    <col min="14858" max="14859" width="3.28515625" style="2" bestFit="1" customWidth="1"/>
    <col min="14860" max="15104" width="8.7109375" style="2"/>
    <col min="15105" max="15105" width="6.140625" style="2" customWidth="1"/>
    <col min="15106" max="15106" width="10.28515625" style="2" customWidth="1"/>
    <col min="15107" max="15107" width="19.85546875" style="2" customWidth="1"/>
    <col min="15108" max="15108" width="10.5703125" style="2" customWidth="1"/>
    <col min="15109" max="15109" width="12.28515625" style="2" customWidth="1"/>
    <col min="15110" max="15110" width="12.85546875" style="2" customWidth="1"/>
    <col min="15111" max="15111" width="16.85546875" style="2" customWidth="1"/>
    <col min="15112" max="15112" width="13.7109375" style="2" customWidth="1"/>
    <col min="15113" max="15113" width="11.85546875" style="2" customWidth="1"/>
    <col min="15114" max="15115" width="3.28515625" style="2" bestFit="1" customWidth="1"/>
    <col min="15116" max="15360" width="8.7109375" style="2"/>
    <col min="15361" max="15361" width="6.140625" style="2" customWidth="1"/>
    <col min="15362" max="15362" width="10.28515625" style="2" customWidth="1"/>
    <col min="15363" max="15363" width="19.85546875" style="2" customWidth="1"/>
    <col min="15364" max="15364" width="10.5703125" style="2" customWidth="1"/>
    <col min="15365" max="15365" width="12.28515625" style="2" customWidth="1"/>
    <col min="15366" max="15366" width="12.85546875" style="2" customWidth="1"/>
    <col min="15367" max="15367" width="16.85546875" style="2" customWidth="1"/>
    <col min="15368" max="15368" width="13.7109375" style="2" customWidth="1"/>
    <col min="15369" max="15369" width="11.85546875" style="2" customWidth="1"/>
    <col min="15370" max="15371" width="3.28515625" style="2" bestFit="1" customWidth="1"/>
    <col min="15372" max="15616" width="8.7109375" style="2"/>
    <col min="15617" max="15617" width="6.140625" style="2" customWidth="1"/>
    <col min="15618" max="15618" width="10.28515625" style="2" customWidth="1"/>
    <col min="15619" max="15619" width="19.85546875" style="2" customWidth="1"/>
    <col min="15620" max="15620" width="10.5703125" style="2" customWidth="1"/>
    <col min="15621" max="15621" width="12.28515625" style="2" customWidth="1"/>
    <col min="15622" max="15622" width="12.85546875" style="2" customWidth="1"/>
    <col min="15623" max="15623" width="16.85546875" style="2" customWidth="1"/>
    <col min="15624" max="15624" width="13.7109375" style="2" customWidth="1"/>
    <col min="15625" max="15625" width="11.85546875" style="2" customWidth="1"/>
    <col min="15626" max="15627" width="3.28515625" style="2" bestFit="1" customWidth="1"/>
    <col min="15628" max="15872" width="8.7109375" style="2"/>
    <col min="15873" max="15873" width="6.140625" style="2" customWidth="1"/>
    <col min="15874" max="15874" width="10.28515625" style="2" customWidth="1"/>
    <col min="15875" max="15875" width="19.85546875" style="2" customWidth="1"/>
    <col min="15876" max="15876" width="10.5703125" style="2" customWidth="1"/>
    <col min="15877" max="15877" width="12.28515625" style="2" customWidth="1"/>
    <col min="15878" max="15878" width="12.85546875" style="2" customWidth="1"/>
    <col min="15879" max="15879" width="16.85546875" style="2" customWidth="1"/>
    <col min="15880" max="15880" width="13.7109375" style="2" customWidth="1"/>
    <col min="15881" max="15881" width="11.85546875" style="2" customWidth="1"/>
    <col min="15882" max="15883" width="3.28515625" style="2" bestFit="1" customWidth="1"/>
    <col min="15884" max="16128" width="8.7109375" style="2"/>
    <col min="16129" max="16129" width="6.140625" style="2" customWidth="1"/>
    <col min="16130" max="16130" width="10.28515625" style="2" customWidth="1"/>
    <col min="16131" max="16131" width="19.85546875" style="2" customWidth="1"/>
    <col min="16132" max="16132" width="10.5703125" style="2" customWidth="1"/>
    <col min="16133" max="16133" width="12.28515625" style="2" customWidth="1"/>
    <col min="16134" max="16134" width="12.85546875" style="2" customWidth="1"/>
    <col min="16135" max="16135" width="16.85546875" style="2" customWidth="1"/>
    <col min="16136" max="16136" width="13.7109375" style="2" customWidth="1"/>
    <col min="16137" max="16137" width="11.85546875" style="2" customWidth="1"/>
    <col min="16138" max="16139" width="3.28515625" style="2" bestFit="1" customWidth="1"/>
    <col min="16140" max="16384" width="8.7109375" style="2"/>
  </cols>
  <sheetData>
    <row r="12" spans="1:11" ht="13.5" thickBot="1"/>
    <row r="13" spans="1:11" ht="21" thickBot="1">
      <c r="A13" s="3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2.75" customHeight="1">
      <c r="A14" s="6" t="s">
        <v>1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 customHeight="1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2.75" customHeight="1">
      <c r="A16" s="12" t="s">
        <v>2</v>
      </c>
      <c r="B16" s="13"/>
      <c r="C16" s="14" t="s">
        <v>3</v>
      </c>
      <c r="D16" s="15" t="s">
        <v>4</v>
      </c>
      <c r="E16" s="15"/>
      <c r="F16" s="15"/>
      <c r="G16" s="15"/>
      <c r="H16" s="16" t="s">
        <v>5</v>
      </c>
      <c r="I16" s="16"/>
      <c r="J16" s="16"/>
      <c r="K16" s="17"/>
    </row>
    <row r="17" spans="1:15" ht="13.5" customHeight="1" thickBot="1">
      <c r="A17" s="18"/>
      <c r="B17" s="19"/>
      <c r="C17" s="20"/>
      <c r="D17" s="21"/>
      <c r="E17" s="21"/>
      <c r="F17" s="21"/>
      <c r="G17" s="21"/>
      <c r="H17" s="22"/>
      <c r="I17" s="22"/>
      <c r="J17" s="22"/>
      <c r="K17" s="23"/>
      <c r="N17" s="24"/>
      <c r="O17" s="25"/>
    </row>
    <row r="18" spans="1:15">
      <c r="A18" s="26" t="s">
        <v>6</v>
      </c>
      <c r="B18" s="27" t="s">
        <v>7</v>
      </c>
      <c r="C18" s="28"/>
      <c r="D18" s="26" t="s">
        <v>8</v>
      </c>
      <c r="E18" s="26" t="s">
        <v>9</v>
      </c>
      <c r="F18" s="26" t="s">
        <v>10</v>
      </c>
      <c r="G18" s="26" t="s">
        <v>11</v>
      </c>
      <c r="H18" s="26" t="s">
        <v>12</v>
      </c>
      <c r="I18" s="26" t="s">
        <v>13</v>
      </c>
      <c r="J18" s="29"/>
      <c r="K18" s="30"/>
    </row>
    <row r="19" spans="1:15" ht="13.5" thickBot="1">
      <c r="A19" s="31" t="s">
        <v>14</v>
      </c>
      <c r="B19" s="32" t="s">
        <v>15</v>
      </c>
      <c r="C19" s="33"/>
      <c r="D19" s="31" t="s">
        <v>16</v>
      </c>
      <c r="E19" s="31" t="s">
        <v>17</v>
      </c>
      <c r="F19" s="31" t="s">
        <v>18</v>
      </c>
      <c r="G19" s="31" t="s">
        <v>19</v>
      </c>
      <c r="H19" s="31" t="s">
        <v>20</v>
      </c>
      <c r="I19" s="31" t="s">
        <v>21</v>
      </c>
      <c r="J19" s="29"/>
      <c r="K19" s="30"/>
    </row>
    <row r="20" spans="1:15" s="40" customFormat="1" ht="25.5" customHeight="1">
      <c r="A20" s="34" t="s">
        <v>42</v>
      </c>
      <c r="B20" s="35" t="s">
        <v>23</v>
      </c>
      <c r="C20" s="35"/>
      <c r="D20" s="36"/>
      <c r="E20" s="36"/>
      <c r="F20" s="36"/>
      <c r="G20" s="24"/>
      <c r="H20" s="37"/>
      <c r="I20" s="24">
        <v>0.51388888888888895</v>
      </c>
      <c r="J20" s="38" t="s">
        <v>43</v>
      </c>
      <c r="K20" s="39" t="s">
        <v>44</v>
      </c>
    </row>
    <row r="21" spans="1:15" ht="24.75" customHeight="1">
      <c r="A21" s="34" t="s">
        <v>45</v>
      </c>
      <c r="B21" s="41" t="s">
        <v>46</v>
      </c>
      <c r="C21" s="42"/>
      <c r="D21" s="36"/>
      <c r="E21" s="43">
        <f>F21</f>
        <v>26.28</v>
      </c>
      <c r="F21" s="43">
        <v>26.28</v>
      </c>
      <c r="G21" s="24">
        <v>2.0833333333333332E-2</v>
      </c>
      <c r="H21" s="44">
        <f>F21/G21/24</f>
        <v>52.56</v>
      </c>
      <c r="I21" s="24">
        <f t="shared" ref="I21:I27" si="0">I20+G21</f>
        <v>0.53472222222222232</v>
      </c>
      <c r="J21" s="38"/>
      <c r="K21" s="39"/>
    </row>
    <row r="22" spans="1:15" ht="25.5" customHeight="1">
      <c r="A22" s="45" t="s">
        <v>47</v>
      </c>
      <c r="B22" s="46" t="str">
        <f>B21</f>
        <v>Бозжал-1</v>
      </c>
      <c r="C22" s="47"/>
      <c r="D22" s="48">
        <v>19.600000000000001</v>
      </c>
      <c r="E22" s="48"/>
      <c r="F22" s="48"/>
      <c r="G22" s="49">
        <v>2.0833333333333333E-3</v>
      </c>
      <c r="H22" s="44"/>
      <c r="I22" s="50">
        <f t="shared" si="0"/>
        <v>0.53680555555555565</v>
      </c>
      <c r="J22" s="38"/>
      <c r="K22" s="39"/>
    </row>
    <row r="23" spans="1:15" ht="25.5" customHeight="1">
      <c r="A23" s="34" t="s">
        <v>48</v>
      </c>
      <c r="B23" s="41" t="s">
        <v>49</v>
      </c>
      <c r="C23" s="42"/>
      <c r="D23" s="36"/>
      <c r="E23" s="43">
        <f>F23-D22</f>
        <v>6</v>
      </c>
      <c r="F23" s="43">
        <v>25.6</v>
      </c>
      <c r="G23" s="24">
        <v>2.0833333333333332E-2</v>
      </c>
      <c r="H23" s="44">
        <f>F23/G23/24</f>
        <v>51.20000000000001</v>
      </c>
      <c r="I23" s="24">
        <f>I22+G23</f>
        <v>0.55763888888888902</v>
      </c>
      <c r="J23" s="38"/>
      <c r="K23" s="39"/>
    </row>
    <row r="24" spans="1:15" ht="25.5" customHeight="1">
      <c r="A24" s="45" t="s">
        <v>50</v>
      </c>
      <c r="B24" s="46" t="str">
        <f>B23</f>
        <v>Озерный-2</v>
      </c>
      <c r="C24" s="47"/>
      <c r="D24" s="48">
        <v>17.2</v>
      </c>
      <c r="E24" s="48"/>
      <c r="F24" s="48"/>
      <c r="G24" s="49">
        <v>2.0833333333333333E-3</v>
      </c>
      <c r="H24" s="44"/>
      <c r="I24" s="51">
        <f t="shared" si="0"/>
        <v>0.55972222222222234</v>
      </c>
      <c r="J24" s="38"/>
      <c r="K24" s="39"/>
      <c r="L24" s="24"/>
    </row>
    <row r="25" spans="1:15" ht="25.5" customHeight="1">
      <c r="A25" s="45">
        <v>6</v>
      </c>
      <c r="B25" s="41" t="s">
        <v>51</v>
      </c>
      <c r="C25" s="41"/>
      <c r="D25" s="48"/>
      <c r="E25" s="43">
        <f>F25-D24</f>
        <v>2.75</v>
      </c>
      <c r="F25" s="48">
        <v>19.95</v>
      </c>
      <c r="G25" s="24">
        <v>1.7361111111111112E-2</v>
      </c>
      <c r="H25" s="44">
        <f>F25/G25/24</f>
        <v>47.879999999999995</v>
      </c>
      <c r="I25" s="24">
        <f t="shared" si="0"/>
        <v>0.5770833333333335</v>
      </c>
      <c r="J25" s="38"/>
      <c r="K25" s="39"/>
    </row>
    <row r="26" spans="1:15" ht="25.5" customHeight="1">
      <c r="A26" s="45" t="s">
        <v>52</v>
      </c>
      <c r="B26" s="46" t="str">
        <f>B25</f>
        <v>Бозжал -2</v>
      </c>
      <c r="C26" s="46"/>
      <c r="D26" s="48">
        <v>19.600000000000001</v>
      </c>
      <c r="E26" s="48"/>
      <c r="F26" s="48"/>
      <c r="G26" s="49">
        <v>2.0833333333333333E-3</v>
      </c>
      <c r="H26" s="44"/>
      <c r="I26" s="51">
        <f t="shared" si="0"/>
        <v>0.57916666666666683</v>
      </c>
      <c r="J26" s="38"/>
      <c r="K26" s="39"/>
    </row>
    <row r="27" spans="1:15" ht="25.5" customHeight="1">
      <c r="A27" s="34" t="s">
        <v>53</v>
      </c>
      <c r="B27" s="41" t="s">
        <v>35</v>
      </c>
      <c r="C27" s="42"/>
      <c r="D27" s="48"/>
      <c r="E27" s="43">
        <f>F27-D26</f>
        <v>22.6</v>
      </c>
      <c r="F27" s="48">
        <v>42.2</v>
      </c>
      <c r="G27" s="24">
        <v>3.4722222222222224E-2</v>
      </c>
      <c r="H27" s="44">
        <f>F27/G27/24</f>
        <v>50.640000000000008</v>
      </c>
      <c r="I27" s="24">
        <f t="shared" si="0"/>
        <v>0.61388888888888904</v>
      </c>
      <c r="J27" s="38"/>
      <c r="K27" s="39"/>
    </row>
    <row r="28" spans="1:15" ht="25.5" customHeight="1">
      <c r="A28" s="52" t="s">
        <v>36</v>
      </c>
      <c r="B28" s="53"/>
      <c r="C28" s="53"/>
      <c r="D28" s="54">
        <f>SUM(D20:D27)</f>
        <v>56.4</v>
      </c>
      <c r="E28" s="54">
        <f>SUM(E20:E27)</f>
        <v>57.63</v>
      </c>
      <c r="F28" s="54">
        <f>SUM(F20:F27)</f>
        <v>114.03</v>
      </c>
      <c r="G28" s="55"/>
      <c r="H28" s="56"/>
      <c r="I28" s="55"/>
      <c r="J28" s="38"/>
      <c r="K28" s="39"/>
    </row>
    <row r="29" spans="1:15" ht="25.5" customHeight="1" thickBot="1">
      <c r="A29" s="34"/>
      <c r="B29" s="41"/>
      <c r="C29" s="41"/>
      <c r="D29" s="36"/>
      <c r="E29" s="43"/>
      <c r="F29" s="43"/>
      <c r="G29" s="24"/>
      <c r="H29" s="44"/>
      <c r="I29" s="24"/>
      <c r="J29" s="38"/>
      <c r="K29" s="39"/>
    </row>
    <row r="30" spans="1:15" ht="25.5" customHeight="1" thickBot="1">
      <c r="A30" s="57" t="s">
        <v>37</v>
      </c>
      <c r="B30" s="58"/>
      <c r="C30" s="59"/>
      <c r="D30" s="66">
        <f>D28</f>
        <v>56.4</v>
      </c>
      <c r="E30" s="67">
        <f>E28</f>
        <v>57.63</v>
      </c>
      <c r="F30" s="68">
        <f>F28</f>
        <v>114.03</v>
      </c>
      <c r="G30" s="51"/>
      <c r="H30" s="44"/>
      <c r="I30" s="24"/>
      <c r="J30" s="38"/>
      <c r="K30" s="39"/>
    </row>
    <row r="31" spans="1:15" ht="25.5" customHeight="1" thickBot="1">
      <c r="A31" s="34"/>
      <c r="B31" s="69"/>
      <c r="C31" s="69"/>
      <c r="D31" s="70"/>
      <c r="E31" s="43"/>
      <c r="F31" s="70"/>
      <c r="G31" s="24"/>
      <c r="H31" s="44"/>
      <c r="I31" s="24"/>
      <c r="J31" s="38"/>
      <c r="K31" s="39"/>
    </row>
    <row r="32" spans="1:15" ht="25.5" customHeight="1" thickBot="1">
      <c r="A32" s="71"/>
      <c r="B32" s="72" t="s">
        <v>54</v>
      </c>
      <c r="C32" s="73"/>
      <c r="D32" s="66">
        <f>D30</f>
        <v>56.4</v>
      </c>
      <c r="E32" s="67">
        <f>E30+E31</f>
        <v>57.63</v>
      </c>
      <c r="F32" s="67">
        <f>F30+F31</f>
        <v>114.03</v>
      </c>
      <c r="G32" s="74">
        <f>D32/F32</f>
        <v>0.4946066824519863</v>
      </c>
      <c r="H32" s="37"/>
      <c r="I32" s="24"/>
      <c r="J32" s="38"/>
      <c r="K32" s="39"/>
    </row>
    <row r="33" spans="1:11" ht="25.5" customHeight="1" thickBot="1">
      <c r="A33" s="71"/>
      <c r="B33" s="72" t="s">
        <v>55</v>
      </c>
      <c r="C33" s="73"/>
      <c r="D33" s="66">
        <f>'Мрш_Лист1  '!D35+'Мрш_Лист2 '!D32</f>
        <v>112.8</v>
      </c>
      <c r="E33" s="67">
        <f>'Мрш_Лист1  '!E35+'Мрш_Лист2 '!E32</f>
        <v>115.24000000000001</v>
      </c>
      <c r="F33" s="67">
        <f>'Мрш_Лист1  '!F35+'Мрш_Лист2 '!F32</f>
        <v>228.04000000000002</v>
      </c>
      <c r="G33" s="74">
        <f>D33/F33</f>
        <v>0.49465006139273804</v>
      </c>
      <c r="H33" s="37"/>
      <c r="I33" s="29"/>
      <c r="J33" s="38"/>
      <c r="K33" s="39"/>
    </row>
    <row r="34" spans="1:11" ht="25.5" customHeight="1">
      <c r="A34" s="75"/>
      <c r="B34" s="29"/>
      <c r="C34" s="29"/>
      <c r="D34" s="29"/>
      <c r="E34" s="29"/>
      <c r="F34" s="29"/>
      <c r="G34" s="29"/>
      <c r="H34" s="76"/>
      <c r="I34" s="29"/>
      <c r="J34" s="77"/>
      <c r="K34" s="78"/>
    </row>
    <row r="35" spans="1:11" ht="25.5" customHeight="1">
      <c r="A35" s="75"/>
      <c r="B35" s="29"/>
      <c r="C35" s="29"/>
      <c r="D35" s="29"/>
      <c r="E35" s="29"/>
      <c r="F35" s="29"/>
      <c r="G35" s="29"/>
      <c r="H35" s="76"/>
      <c r="I35" s="29"/>
      <c r="J35" s="29"/>
      <c r="K35" s="30"/>
    </row>
    <row r="36" spans="1:11" ht="25.5" customHeight="1">
      <c r="A36" s="75"/>
      <c r="B36" s="29"/>
      <c r="C36" s="29"/>
      <c r="D36" s="29"/>
      <c r="E36" s="29"/>
      <c r="F36" s="29"/>
      <c r="G36" s="29"/>
      <c r="H36" s="76"/>
      <c r="I36" s="29"/>
      <c r="J36" s="29"/>
      <c r="K36" s="30"/>
    </row>
    <row r="37" spans="1:11" ht="16.5">
      <c r="A37" s="75"/>
      <c r="B37" s="29"/>
      <c r="C37" s="29"/>
      <c r="D37" s="29"/>
      <c r="E37" s="29"/>
      <c r="F37" s="29"/>
      <c r="G37" s="29"/>
      <c r="H37" s="76"/>
      <c r="I37" s="29"/>
      <c r="J37" s="29"/>
      <c r="K37" s="30"/>
    </row>
    <row r="38" spans="1:11" ht="25.5" customHeight="1">
      <c r="A38" s="75"/>
      <c r="B38" s="29"/>
      <c r="C38" s="29"/>
      <c r="D38" s="29"/>
      <c r="E38" s="29"/>
      <c r="F38" s="29"/>
      <c r="G38" s="29"/>
      <c r="H38" s="76"/>
      <c r="I38" s="29"/>
      <c r="J38" s="29"/>
      <c r="K38" s="30"/>
    </row>
    <row r="39" spans="1:11" ht="25.5" customHeight="1">
      <c r="A39" s="75"/>
      <c r="B39" s="29"/>
      <c r="C39" s="29"/>
      <c r="D39" s="29"/>
      <c r="E39" s="29"/>
      <c r="F39" s="29"/>
      <c r="G39" s="29"/>
      <c r="H39" s="76"/>
      <c r="I39" s="29"/>
      <c r="J39" s="29"/>
      <c r="K39" s="30"/>
    </row>
    <row r="40" spans="1:11" ht="25.5" customHeight="1">
      <c r="A40" s="75"/>
      <c r="B40" s="29"/>
      <c r="C40" s="29"/>
      <c r="D40" s="29"/>
      <c r="E40" s="29"/>
      <c r="F40" s="29"/>
      <c r="G40" s="29"/>
      <c r="H40" s="76"/>
      <c r="I40" s="29"/>
      <c r="J40" s="29"/>
      <c r="K40" s="30"/>
    </row>
    <row r="41" spans="1:11" ht="25.5" customHeight="1">
      <c r="A41" s="75"/>
      <c r="B41" s="29"/>
      <c r="C41" s="29"/>
      <c r="D41" s="29"/>
      <c r="E41" s="29"/>
      <c r="F41" s="29"/>
      <c r="G41" s="29"/>
      <c r="H41" s="79"/>
      <c r="I41" s="29"/>
      <c r="J41" s="29"/>
      <c r="K41" s="30"/>
    </row>
    <row r="42" spans="1:11" ht="25.5" customHeight="1">
      <c r="A42" s="75"/>
      <c r="B42" s="29"/>
      <c r="C42" s="29"/>
      <c r="D42" s="29"/>
      <c r="E42" s="29"/>
      <c r="F42" s="29"/>
      <c r="G42" s="29"/>
      <c r="H42" s="79"/>
      <c r="I42" s="29"/>
      <c r="J42" s="29"/>
      <c r="K42" s="30"/>
    </row>
    <row r="43" spans="1:11" ht="25.5" customHeight="1">
      <c r="A43" s="80"/>
      <c r="B43" s="29"/>
      <c r="C43" s="29"/>
      <c r="D43" s="29"/>
      <c r="E43" s="29"/>
      <c r="F43" s="29"/>
      <c r="G43" s="29"/>
      <c r="H43" s="79"/>
      <c r="I43" s="29"/>
      <c r="J43" s="29"/>
      <c r="K43" s="30"/>
    </row>
    <row r="44" spans="1:11" ht="25.5" customHeight="1">
      <c r="A44" s="75"/>
      <c r="B44" s="29"/>
      <c r="C44" s="29"/>
      <c r="D44" s="29"/>
      <c r="E44" s="29"/>
      <c r="F44" s="29"/>
      <c r="G44" s="29"/>
      <c r="H44" s="79"/>
      <c r="I44" s="29"/>
      <c r="J44" s="29"/>
      <c r="K44" s="30"/>
    </row>
    <row r="45" spans="1:11" ht="25.5" customHeight="1">
      <c r="A45" s="81" t="s">
        <v>40</v>
      </c>
      <c r="B45" s="82"/>
      <c r="C45" s="82"/>
      <c r="D45" s="82"/>
      <c r="E45" s="82"/>
      <c r="F45" s="82"/>
      <c r="G45" s="82"/>
      <c r="H45" s="82"/>
      <c r="I45" s="82"/>
      <c r="J45" s="82"/>
      <c r="K45" s="83"/>
    </row>
    <row r="46" spans="1:11" ht="25.5" customHeight="1" thickBot="1">
      <c r="A46" s="84" t="s">
        <v>41</v>
      </c>
      <c r="B46" s="85"/>
      <c r="C46" s="85"/>
      <c r="D46" s="85"/>
      <c r="E46" s="85"/>
      <c r="F46" s="85"/>
      <c r="G46" s="85"/>
      <c r="H46" s="85"/>
      <c r="I46" s="85"/>
      <c r="J46" s="85"/>
      <c r="K46" s="86"/>
    </row>
    <row r="47" spans="1:11" ht="15.75">
      <c r="H47" s="87"/>
    </row>
    <row r="50" spans="1:8">
      <c r="H50" s="88"/>
    </row>
    <row r="51" spans="1:8">
      <c r="H51" s="88"/>
    </row>
    <row r="52" spans="1:8" ht="16.5">
      <c r="H52" s="89"/>
    </row>
    <row r="53" spans="1:8" ht="16.5">
      <c r="H53" s="49"/>
    </row>
    <row r="54" spans="1:8" ht="16.5">
      <c r="H54" s="24"/>
    </row>
    <row r="55" spans="1:8" ht="16.5">
      <c r="H55" s="90"/>
    </row>
    <row r="56" spans="1:8" ht="16.5">
      <c r="A56" s="2"/>
      <c r="H56" s="24"/>
    </row>
    <row r="57" spans="1:8" ht="16.5">
      <c r="A57" s="2"/>
      <c r="H57" s="91"/>
    </row>
    <row r="58" spans="1:8" ht="16.5">
      <c r="A58" s="2"/>
      <c r="H58" s="91"/>
    </row>
    <row r="59" spans="1:8" ht="16.5">
      <c r="A59" s="2"/>
      <c r="H59" s="40"/>
    </row>
    <row r="60" spans="1:8" ht="16.5">
      <c r="A60" s="2"/>
      <c r="H60" s="40"/>
    </row>
    <row r="61" spans="1:8" ht="16.5">
      <c r="A61" s="2"/>
      <c r="H61" s="92"/>
    </row>
    <row r="62" spans="1:8" ht="16.5">
      <c r="A62" s="2"/>
      <c r="H62" s="40"/>
    </row>
    <row r="63" spans="1:8" ht="16.5">
      <c r="A63" s="2"/>
      <c r="H63" s="40"/>
    </row>
    <row r="64" spans="1:8" ht="16.5">
      <c r="A64" s="2"/>
      <c r="H64" s="40"/>
    </row>
    <row r="65" spans="1:8" ht="16.5">
      <c r="A65" s="2"/>
      <c r="H65" s="40"/>
    </row>
    <row r="66" spans="1:8" ht="16.5">
      <c r="A66" s="2"/>
      <c r="H66" s="40"/>
    </row>
    <row r="67" spans="1:8" ht="16.5">
      <c r="A67" s="2"/>
      <c r="H67" s="40"/>
    </row>
    <row r="68" spans="1:8" ht="16.5">
      <c r="A68" s="2"/>
      <c r="H68" s="40"/>
    </row>
    <row r="69" spans="1:8" ht="16.5">
      <c r="A69" s="2"/>
      <c r="H69" s="40"/>
    </row>
    <row r="70" spans="1:8" ht="16.5">
      <c r="A70" s="2"/>
      <c r="H70" s="40"/>
    </row>
    <row r="71" spans="1:8" ht="16.5">
      <c r="A71" s="2"/>
      <c r="H71" s="40"/>
    </row>
    <row r="72" spans="1:8" ht="16.5">
      <c r="A72" s="2"/>
      <c r="H72" s="40"/>
    </row>
    <row r="73" spans="1:8" ht="16.5">
      <c r="A73" s="2"/>
      <c r="H73" s="40"/>
    </row>
    <row r="74" spans="1:8" ht="16.5">
      <c r="A74" s="2"/>
      <c r="H74" s="40"/>
    </row>
    <row r="75" spans="1:8" ht="16.5">
      <c r="A75" s="2"/>
      <c r="H75" s="40"/>
    </row>
    <row r="76" spans="1:8" ht="16.5">
      <c r="A76" s="2"/>
      <c r="H76" s="40"/>
    </row>
    <row r="77" spans="1:8" ht="16.5">
      <c r="A77" s="2"/>
      <c r="H77" s="40"/>
    </row>
    <row r="78" spans="1:8" ht="16.5">
      <c r="A78" s="2"/>
      <c r="H78" s="40"/>
    </row>
  </sheetData>
  <mergeCells count="24">
    <mergeCell ref="A45:K45"/>
    <mergeCell ref="A46:K46"/>
    <mergeCell ref="B27:C27"/>
    <mergeCell ref="A28:C28"/>
    <mergeCell ref="B29:C29"/>
    <mergeCell ref="B31:C31"/>
    <mergeCell ref="B32:C32"/>
    <mergeCell ref="B33:C33"/>
    <mergeCell ref="B19:C19"/>
    <mergeCell ref="B20:C20"/>
    <mergeCell ref="J20:J33"/>
    <mergeCell ref="K20:K33"/>
    <mergeCell ref="B21:C21"/>
    <mergeCell ref="B22:C22"/>
    <mergeCell ref="B23:C23"/>
    <mergeCell ref="B24:C24"/>
    <mergeCell ref="B25:C25"/>
    <mergeCell ref="B26:C26"/>
    <mergeCell ref="A13:K13"/>
    <mergeCell ref="A14:K15"/>
    <mergeCell ref="A16:B17"/>
    <mergeCell ref="D16:G17"/>
    <mergeCell ref="H16:K17"/>
    <mergeCell ref="B18:C18"/>
  </mergeCells>
  <pageMargins left="0.78740157480314965" right="0.31496062992125984" top="0.39370078740157483" bottom="0.39370078740157483" header="0" footer="0"/>
  <pageSetup paperSize="11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Мрш_Лист1  </vt:lpstr>
      <vt:lpstr>Мрш_Лист2 </vt:lpstr>
      <vt:lpstr>'Мрш_Лист1  '!Область_печати</vt:lpstr>
      <vt:lpstr>'Мрш_Лист2 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2018-11-04T16:54:44Z</dcterms:created>
  <dcterms:modified xsi:type="dcterms:W3CDTF">2018-11-04T17:11:47Z</dcterms:modified>
</cp:coreProperties>
</file>