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Off Road\Результаты\Результаты 2017\"/>
    </mc:Choice>
  </mc:AlternateContent>
  <bookViews>
    <workbookView xWindow="0" yWindow="0" windowWidth="15345" windowHeight="6705" activeTab="4"/>
  </bookViews>
  <sheets>
    <sheet name="ТР-1" sheetId="1" r:id="rId1"/>
    <sheet name="ТР-2" sheetId="8" r:id="rId2"/>
    <sheet name="АТВ" sheetId="10" r:id="rId3"/>
    <sheet name="Свободный" sheetId="9" r:id="rId4"/>
    <sheet name="SSV" sheetId="11" r:id="rId5"/>
  </sheets>
  <calcPr calcId="152511"/>
</workbook>
</file>

<file path=xl/calcChain.xml><?xml version="1.0" encoding="utf-8"?>
<calcChain xmlns="http://schemas.openxmlformats.org/spreadsheetml/2006/main">
  <c r="M30" i="8" l="1"/>
  <c r="M26" i="8"/>
  <c r="M24" i="8"/>
  <c r="M15" i="8"/>
  <c r="M12" i="8"/>
  <c r="M11" i="8"/>
  <c r="M10" i="8"/>
  <c r="M9" i="8"/>
  <c r="M8" i="8"/>
  <c r="M21" i="1"/>
  <c r="M20" i="1"/>
  <c r="M17" i="1"/>
  <c r="M11" i="1"/>
  <c r="M8" i="1"/>
  <c r="M50" i="9"/>
  <c r="M49" i="9"/>
  <c r="M13" i="10"/>
  <c r="M57" i="8"/>
  <c r="M56" i="8"/>
  <c r="M47" i="1"/>
  <c r="M46" i="1"/>
  <c r="M19" i="11" l="1"/>
  <c r="M18" i="11"/>
  <c r="M17" i="11"/>
  <c r="M16" i="11"/>
  <c r="M15" i="11"/>
  <c r="M14" i="11"/>
  <c r="M13" i="11"/>
  <c r="M12" i="11"/>
  <c r="M11" i="11"/>
  <c r="M10" i="11"/>
  <c r="M9" i="11"/>
  <c r="M8" i="11"/>
  <c r="M9" i="10"/>
  <c r="M12" i="10"/>
  <c r="M15" i="10"/>
  <c r="M16" i="10"/>
  <c r="M10" i="9"/>
  <c r="M11" i="9"/>
  <c r="M8" i="9"/>
  <c r="M9" i="9"/>
  <c r="M21" i="9"/>
  <c r="M22" i="9"/>
  <c r="M14" i="9"/>
  <c r="M15" i="9"/>
  <c r="M19" i="9"/>
  <c r="M20" i="9"/>
  <c r="M17" i="9"/>
  <c r="M18" i="9"/>
  <c r="M23" i="9"/>
  <c r="M24" i="9"/>
  <c r="M12" i="9"/>
  <c r="M13" i="9"/>
  <c r="M43" i="9"/>
  <c r="M44" i="9"/>
  <c r="M45" i="9"/>
  <c r="M46" i="9"/>
  <c r="M47" i="9"/>
  <c r="M48" i="9"/>
  <c r="M14" i="8"/>
  <c r="M13" i="8"/>
  <c r="M16" i="8"/>
  <c r="M17" i="8"/>
  <c r="M18" i="8"/>
  <c r="M33" i="8"/>
  <c r="M34" i="8"/>
  <c r="M27" i="8"/>
  <c r="M28" i="8"/>
  <c r="M35" i="8"/>
  <c r="M36" i="8"/>
  <c r="M45" i="8"/>
  <c r="M46" i="8"/>
  <c r="M29" i="8"/>
  <c r="M31" i="8"/>
  <c r="M23" i="8"/>
  <c r="M25" i="8"/>
  <c r="M39" i="8"/>
  <c r="M40" i="8"/>
  <c r="M19" i="8"/>
  <c r="M20" i="8"/>
  <c r="M21" i="8"/>
  <c r="M22" i="8"/>
  <c r="M52" i="8"/>
  <c r="M53" i="8"/>
  <c r="M47" i="8"/>
  <c r="M48" i="8"/>
  <c r="M49" i="8"/>
  <c r="M54" i="8"/>
  <c r="M55" i="8"/>
  <c r="M37" i="8"/>
  <c r="M38" i="8"/>
  <c r="M50" i="8"/>
  <c r="M51" i="8"/>
  <c r="M41" i="8"/>
  <c r="M42" i="8"/>
  <c r="M43" i="8"/>
  <c r="M44" i="8"/>
  <c r="M9" i="1"/>
  <c r="M10" i="1"/>
  <c r="M12" i="1"/>
  <c r="M13" i="1"/>
  <c r="M14" i="1"/>
  <c r="M15" i="1"/>
  <c r="M16" i="1"/>
  <c r="M22" i="1"/>
  <c r="M23" i="1"/>
  <c r="M19" i="1"/>
  <c r="M18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18" i="10" l="1"/>
  <c r="M17" i="10"/>
  <c r="M11" i="10"/>
  <c r="M14" i="10"/>
  <c r="M10" i="10"/>
  <c r="M8" i="10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</calcChain>
</file>

<file path=xl/sharedStrings.xml><?xml version="1.0" encoding="utf-8"?>
<sst xmlns="http://schemas.openxmlformats.org/spreadsheetml/2006/main" count="320" uniqueCount="180">
  <si>
    <t>Категория «ТР-1»</t>
  </si>
  <si>
    <t>№ п/п</t>
  </si>
  <si>
    <t>Экипаж</t>
  </si>
  <si>
    <t>1 этап</t>
  </si>
  <si>
    <t>2 этап</t>
  </si>
  <si>
    <t>Кочевник трофи</t>
  </si>
  <si>
    <t>3 этап</t>
  </si>
  <si>
    <t>4 этап</t>
  </si>
  <si>
    <t>Итого</t>
  </si>
  <si>
    <t>Место</t>
  </si>
  <si>
    <t>место</t>
  </si>
  <si>
    <t>баллы</t>
  </si>
  <si>
    <t>Мандриченко Олег</t>
  </si>
  <si>
    <t>Нурисламов Марсель</t>
  </si>
  <si>
    <t>Крапивка Алексей</t>
  </si>
  <si>
    <t>Шим Андрей</t>
  </si>
  <si>
    <t>Насретдинов Олег</t>
  </si>
  <si>
    <t>Шипарев Евгений</t>
  </si>
  <si>
    <t>Категория «ТР-2»</t>
  </si>
  <si>
    <t>Пархоменко Вадим</t>
  </si>
  <si>
    <t>Овчинников Николай</t>
  </si>
  <si>
    <t>Бовстриченко Вячеслав</t>
  </si>
  <si>
    <t>Маслихин Олег</t>
  </si>
  <si>
    <t>Мещеряков Артем</t>
  </si>
  <si>
    <t>Даиров Рустам</t>
  </si>
  <si>
    <t>5 этап</t>
  </si>
  <si>
    <t>Ивановский Роман</t>
  </si>
  <si>
    <t>Гончаренко Дмитрий</t>
  </si>
  <si>
    <t>Капчагайская Баха</t>
  </si>
  <si>
    <t>Ратников Олег</t>
  </si>
  <si>
    <t>Тюлькин Виталий</t>
  </si>
  <si>
    <t>Курдин Иван</t>
  </si>
  <si>
    <t>сентябрь</t>
  </si>
  <si>
    <t>Даиров Евгений</t>
  </si>
  <si>
    <t>Насретдинова Марина</t>
  </si>
  <si>
    <t>Леонтьев Максим</t>
  </si>
  <si>
    <t>Гормаков Георгий</t>
  </si>
  <si>
    <t>Кретович Ян</t>
  </si>
  <si>
    <t>Оторвин Александр</t>
  </si>
  <si>
    <t>Горшенин Владимир</t>
  </si>
  <si>
    <t>Виховский Дмитрий</t>
  </si>
  <si>
    <t>Беглик Максим</t>
  </si>
  <si>
    <t>Оразалинов Ержан</t>
  </si>
  <si>
    <t>Барменов Ардак</t>
  </si>
  <si>
    <t>Рейн Иван</t>
  </si>
  <si>
    <t>Нурашев Рустам</t>
  </si>
  <si>
    <t>Куликов Евгений</t>
  </si>
  <si>
    <t>Казаков Евгений</t>
  </si>
  <si>
    <t>Скорик Геннадий</t>
  </si>
  <si>
    <t>Токалов Серик</t>
  </si>
  <si>
    <t>Кадыр Алмаз</t>
  </si>
  <si>
    <t>Зачнойко Игорь</t>
  </si>
  <si>
    <t>Бабинов Алексей</t>
  </si>
  <si>
    <t>Збродов Константин</t>
  </si>
  <si>
    <t>Левченко Евгений</t>
  </si>
  <si>
    <t>Досумов Жалгас</t>
  </si>
  <si>
    <t>Кинаятов Аман</t>
  </si>
  <si>
    <t>Иманкулов Тимур</t>
  </si>
  <si>
    <t>Полянский Александр</t>
  </si>
  <si>
    <t>Итоговая классификация – рейтинговая таблица Чемпионата РК по трофи-рейдам сезон-2017</t>
  </si>
  <si>
    <t>18-19 марта</t>
  </si>
  <si>
    <t>29-30 апреля</t>
  </si>
  <si>
    <t>Синегорье трофи</t>
  </si>
  <si>
    <t>2-3 июня</t>
  </si>
  <si>
    <t>Тараз</t>
  </si>
  <si>
    <t>21-23 июля</t>
  </si>
  <si>
    <t>Астана</t>
  </si>
  <si>
    <t>Бижан Ербол</t>
  </si>
  <si>
    <t>Пящик Михаил</t>
  </si>
  <si>
    <t>Муталапов Мухамед</t>
  </si>
  <si>
    <t>Голобородько Павел</t>
  </si>
  <si>
    <t>Джимма Василий</t>
  </si>
  <si>
    <t>Мангул Евгений</t>
  </si>
  <si>
    <t>Ганьба Дмитрий</t>
  </si>
  <si>
    <t>Леонов Максим</t>
  </si>
  <si>
    <t>Нурпеисов Серик</t>
  </si>
  <si>
    <t>Князьков Анатолий</t>
  </si>
  <si>
    <t>Поляков Александр</t>
  </si>
  <si>
    <t>Кадыров Муслим</t>
  </si>
  <si>
    <t>Ганн Александр</t>
  </si>
  <si>
    <t>Шевченко Николай</t>
  </si>
  <si>
    <t>Твиретин Сергей</t>
  </si>
  <si>
    <t>Категория «Свободный»</t>
  </si>
  <si>
    <t>Балтабаев Жаслан</t>
  </si>
  <si>
    <t>Крайнов Владимир</t>
  </si>
  <si>
    <t>Байгузинов Асхат</t>
  </si>
  <si>
    <t>Сартаков Сергей</t>
  </si>
  <si>
    <t>Иванов Андрей</t>
  </si>
  <si>
    <t>Душкин Анатолий</t>
  </si>
  <si>
    <t>Аненов Марат</t>
  </si>
  <si>
    <t>Петров Павел</t>
  </si>
  <si>
    <t>Боканов Дархан</t>
  </si>
  <si>
    <t>Озиев Султан</t>
  </si>
  <si>
    <t>Михайлов Сергей</t>
  </si>
  <si>
    <t>Гердт  Олег</t>
  </si>
  <si>
    <t>Киргабаков Станислав</t>
  </si>
  <si>
    <t>Наджафов Валерий</t>
  </si>
  <si>
    <t>Кударов Асет</t>
  </si>
  <si>
    <t>Категория «АТВ»</t>
  </si>
  <si>
    <t>Вараксин Сергей</t>
  </si>
  <si>
    <t>Стебляков Анатолий</t>
  </si>
  <si>
    <t>Негуляев Игорь</t>
  </si>
  <si>
    <t>Гуреев Виталий</t>
  </si>
  <si>
    <t>Кобец Михаил</t>
  </si>
  <si>
    <t>Будаев Сергей</t>
  </si>
  <si>
    <t>Джамалдинов Иолдаш</t>
  </si>
  <si>
    <t>Прокопенко Илья</t>
  </si>
  <si>
    <t>Прокопенко Иван</t>
  </si>
  <si>
    <t>Лизачев Влаимир</t>
  </si>
  <si>
    <t>Капытцев Павел</t>
  </si>
  <si>
    <t>Воронин Александр</t>
  </si>
  <si>
    <t>Кузьмин Федор</t>
  </si>
  <si>
    <t>Панин Сергей</t>
  </si>
  <si>
    <t>Арский Сергей</t>
  </si>
  <si>
    <t>Гаченко Николай</t>
  </si>
  <si>
    <t>Егизбаев Мадияр</t>
  </si>
  <si>
    <t>Лагутин Александр</t>
  </si>
  <si>
    <t xml:space="preserve">Емелин Дмитрий </t>
  </si>
  <si>
    <t>Курбанов Абдужалил</t>
  </si>
  <si>
    <t>Курбанов Отабек</t>
  </si>
  <si>
    <t>Курбанов Эркинжон</t>
  </si>
  <si>
    <t>Ревин Евгений</t>
  </si>
  <si>
    <t xml:space="preserve">Ахмудов Руслан </t>
  </si>
  <si>
    <t>Лой Дмитрий</t>
  </si>
  <si>
    <t>Тлеубаев Женис</t>
  </si>
  <si>
    <t>Манохин Олег</t>
  </si>
  <si>
    <t>Василевский Дмитрий</t>
  </si>
  <si>
    <t>Клименко Дмитрий</t>
  </si>
  <si>
    <t>Марипов Шахназар</t>
  </si>
  <si>
    <t>Таджиназаров Улутбек</t>
  </si>
  <si>
    <t>Немытов Виталий</t>
  </si>
  <si>
    <t>Чиркин Александр</t>
  </si>
  <si>
    <t>Ведищев Руслан</t>
  </si>
  <si>
    <t>Новиков Сергей</t>
  </si>
  <si>
    <t>Скрынников Константин</t>
  </si>
  <si>
    <t>Пережогин Александр</t>
  </si>
  <si>
    <t>Жарких Дмитрий</t>
  </si>
  <si>
    <t>Радиянов Антон</t>
  </si>
  <si>
    <t>Сназобцев Алексей</t>
  </si>
  <si>
    <t>Зайцев Тимофей</t>
  </si>
  <si>
    <t>Корошев Михаил</t>
  </si>
  <si>
    <t>Юлдашев Эльмурат</t>
  </si>
  <si>
    <t>Шерматов Хошим</t>
  </si>
  <si>
    <t>Чернявский Геннадий</t>
  </si>
  <si>
    <t>Адильбеков Толеген</t>
  </si>
  <si>
    <t>Болгов Евгений</t>
  </si>
  <si>
    <t>Ломагин Константин</t>
  </si>
  <si>
    <t>Седов Денис</t>
  </si>
  <si>
    <t>Боревич Евгений</t>
  </si>
  <si>
    <t>Юн Денис</t>
  </si>
  <si>
    <t>Анциферов Олег</t>
  </si>
  <si>
    <t>Овчинников Максим</t>
  </si>
  <si>
    <t>Стоцкий Сергей</t>
  </si>
  <si>
    <t xml:space="preserve">Чирьев Евгений </t>
  </si>
  <si>
    <t>Категория "SSV"</t>
  </si>
  <si>
    <t>Барков Павел</t>
  </si>
  <si>
    <t>Коротынский Сергей</t>
  </si>
  <si>
    <t>Таскынбаев Аскар</t>
  </si>
  <si>
    <t>Таскынбаева Жанна</t>
  </si>
  <si>
    <t>Аристанбаев Марат</t>
  </si>
  <si>
    <t>Аристанбаева Динара</t>
  </si>
  <si>
    <t>Листопадний Ярослав</t>
  </si>
  <si>
    <t>Лазарев Виктор</t>
  </si>
  <si>
    <t>Булашев Петр</t>
  </si>
  <si>
    <t>Казбекова Фарида</t>
  </si>
  <si>
    <t>Кучекбаев Куаныш</t>
  </si>
  <si>
    <t>Бахтыбаев Нурбек</t>
  </si>
  <si>
    <t>Никитина Наталья</t>
  </si>
  <si>
    <t>Куприянов Юрий</t>
  </si>
  <si>
    <t>Кривобыльский Сергей</t>
  </si>
  <si>
    <t>Жигулин Константин</t>
  </si>
  <si>
    <t>Козулин Иван</t>
  </si>
  <si>
    <t>Скрынников Евгений</t>
  </si>
  <si>
    <t>По итогам 3 лучших этапов</t>
  </si>
  <si>
    <t>По итогам 4 лучших этапов</t>
  </si>
  <si>
    <t>Состоялось 2 этапа</t>
  </si>
  <si>
    <t>Турнир РК</t>
  </si>
  <si>
    <t>Состоялось 4 этапа ЧК</t>
  </si>
  <si>
    <t>Состоялось 5 этапов ЧК</t>
  </si>
  <si>
    <t>Состоялся 1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</si>
</sst>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 Light"/>
      <family val="2"/>
      <charset val="204"/>
    </font>
    <font>
      <sz val="9"/>
      <color theme="1"/>
      <name val="Times New Roman"/>
      <family val="1"/>
      <charset val="204"/>
    </font>
    <font>
      <i/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6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12"/>
      <color theme="1"/>
      <name val="Calibri Light"/>
      <family val="2"/>
      <charset val="204"/>
    </font>
    <font>
      <i/>
      <sz val="11"/>
      <color rgb="FF000000"/>
      <name val="Calibri Light"/>
      <family val="2"/>
      <charset val="204"/>
    </font>
    <font>
      <i/>
      <sz val="11"/>
      <color theme="1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0" fillId="0" borderId="0" xfId="0" applyNumberFormat="1"/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6" fillId="0" borderId="0" xfId="0" applyNumberFormat="1" applyFont="1"/>
    <xf numFmtId="0" fontId="1" fillId="0" borderId="0" xfId="0" applyNumberFormat="1" applyFont="1"/>
    <xf numFmtId="0" fontId="8" fillId="2" borderId="47" xfId="0" applyNumberFormat="1" applyFont="1" applyFill="1" applyBorder="1" applyAlignment="1">
      <alignment horizontal="center"/>
    </xf>
    <xf numFmtId="164" fontId="8" fillId="2" borderId="48" xfId="0" applyNumberFormat="1" applyFont="1" applyFill="1" applyBorder="1" applyAlignment="1">
      <alignment horizontal="right"/>
    </xf>
    <xf numFmtId="0" fontId="8" fillId="2" borderId="49" xfId="0" applyNumberFormat="1" applyFont="1" applyFill="1" applyBorder="1" applyAlignment="1">
      <alignment horizontal="center"/>
    </xf>
    <xf numFmtId="164" fontId="9" fillId="2" borderId="50" xfId="0" applyNumberFormat="1" applyFont="1" applyFill="1" applyBorder="1" applyAlignment="1">
      <alignment horizontal="right" vertical="center"/>
    </xf>
    <xf numFmtId="0" fontId="8" fillId="0" borderId="4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right" vertical="center" wrapText="1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4" fillId="0" borderId="8" xfId="0" applyNumberFormat="1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top"/>
    </xf>
    <xf numFmtId="0" fontId="12" fillId="2" borderId="2" xfId="0" applyNumberFormat="1" applyFont="1" applyFill="1" applyBorder="1" applyAlignment="1">
      <alignment horizontal="center" vertical="top"/>
    </xf>
    <xf numFmtId="0" fontId="12" fillId="2" borderId="3" xfId="0" applyNumberFormat="1" applyFont="1" applyFill="1" applyBorder="1" applyAlignment="1">
      <alignment horizontal="center" vertical="top"/>
    </xf>
    <xf numFmtId="0" fontId="7" fillId="2" borderId="2" xfId="0" applyNumberFormat="1" applyFont="1" applyFill="1" applyBorder="1" applyAlignment="1">
      <alignment horizontal="center" vertical="top"/>
    </xf>
    <xf numFmtId="0" fontId="7" fillId="2" borderId="3" xfId="0" applyNumberFormat="1" applyFont="1" applyFill="1" applyBorder="1" applyAlignment="1">
      <alignment horizontal="center" vertical="top"/>
    </xf>
    <xf numFmtId="0" fontId="8" fillId="2" borderId="2" xfId="0" applyNumberFormat="1" applyFont="1" applyFill="1" applyBorder="1" applyAlignment="1">
      <alignment horizontal="center" vertical="top"/>
    </xf>
    <xf numFmtId="0" fontId="15" fillId="0" borderId="0" xfId="0" applyNumberFormat="1" applyFont="1"/>
    <xf numFmtId="0" fontId="0" fillId="0" borderId="0" xfId="0" applyNumberFormat="1" applyFont="1"/>
    <xf numFmtId="0" fontId="8" fillId="2" borderId="1" xfId="0" applyNumberFormat="1" applyFont="1" applyFill="1" applyBorder="1" applyAlignment="1">
      <alignment horizontal="center" vertical="top"/>
    </xf>
    <xf numFmtId="0" fontId="8" fillId="2" borderId="3" xfId="0" applyNumberFormat="1" applyFont="1" applyFill="1" applyBorder="1" applyAlignment="1">
      <alignment horizontal="center" vertical="top"/>
    </xf>
    <xf numFmtId="0" fontId="12" fillId="2" borderId="1" xfId="0" applyNumberFormat="1" applyFont="1" applyFill="1" applyBorder="1" applyAlignment="1">
      <alignment horizontal="center" vertical="top"/>
    </xf>
    <xf numFmtId="0" fontId="12" fillId="2" borderId="3" xfId="0" applyNumberFormat="1" applyFont="1" applyFill="1" applyBorder="1" applyAlignment="1">
      <alignment horizontal="center" vertical="top"/>
    </xf>
    <xf numFmtId="0" fontId="12" fillId="2" borderId="2" xfId="0" applyNumberFormat="1" applyFont="1" applyFill="1" applyBorder="1" applyAlignment="1">
      <alignment horizontal="center" vertical="top"/>
    </xf>
    <xf numFmtId="0" fontId="11" fillId="2" borderId="1" xfId="0" applyNumberFormat="1" applyFont="1" applyFill="1" applyBorder="1" applyAlignment="1">
      <alignment horizontal="center" vertical="top"/>
    </xf>
    <xf numFmtId="0" fontId="11" fillId="2" borderId="2" xfId="0" applyNumberFormat="1" applyFont="1" applyFill="1" applyBorder="1" applyAlignment="1">
      <alignment horizontal="center" vertical="top"/>
    </xf>
    <xf numFmtId="0" fontId="11" fillId="2" borderId="3" xfId="0" applyNumberFormat="1" applyFont="1" applyFill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top"/>
    </xf>
    <xf numFmtId="0" fontId="8" fillId="2" borderId="21" xfId="0" applyNumberFormat="1" applyFont="1" applyFill="1" applyBorder="1" applyAlignment="1">
      <alignment horizontal="center" vertical="top"/>
    </xf>
    <xf numFmtId="0" fontId="12" fillId="2" borderId="37" xfId="0" applyNumberFormat="1" applyFont="1" applyFill="1" applyBorder="1" applyAlignment="1">
      <alignment horizontal="center" vertical="top"/>
    </xf>
    <xf numFmtId="0" fontId="12" fillId="2" borderId="36" xfId="0" applyNumberFormat="1" applyFont="1" applyFill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center" vertical="top"/>
    </xf>
    <xf numFmtId="0" fontId="12" fillId="2" borderId="0" xfId="0" applyNumberFormat="1" applyFont="1" applyFill="1" applyBorder="1" applyAlignment="1">
      <alignment horizontal="center" vertical="top"/>
    </xf>
    <xf numFmtId="0" fontId="12" fillId="2" borderId="65" xfId="0" applyNumberFormat="1" applyFont="1" applyFill="1" applyBorder="1" applyAlignment="1">
      <alignment horizontal="center" vertical="top"/>
    </xf>
    <xf numFmtId="0" fontId="15" fillId="2" borderId="19" xfId="0" applyNumberFormat="1" applyFont="1" applyFill="1" applyBorder="1"/>
    <xf numFmtId="0" fontId="15" fillId="2" borderId="6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59" xfId="0" applyNumberFormat="1" applyFont="1" applyFill="1" applyBorder="1" applyAlignment="1">
      <alignment horizontal="center" vertical="center"/>
    </xf>
    <xf numFmtId="164" fontId="16" fillId="2" borderId="19" xfId="0" applyNumberFormat="1" applyFont="1" applyFill="1" applyBorder="1" applyAlignment="1">
      <alignment horizontal="right" vertical="center"/>
    </xf>
    <xf numFmtId="0" fontId="15" fillId="2" borderId="21" xfId="0" applyNumberFormat="1" applyFont="1" applyFill="1" applyBorder="1"/>
    <xf numFmtId="0" fontId="15" fillId="2" borderId="14" xfId="0" applyNumberFormat="1" applyFont="1" applyFill="1" applyBorder="1" applyAlignment="1">
      <alignment horizontal="center"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60" xfId="0" applyNumberFormat="1" applyFont="1" applyFill="1" applyBorder="1" applyAlignment="1">
      <alignment horizontal="center" vertical="center"/>
    </xf>
    <xf numFmtId="164" fontId="16" fillId="2" borderId="21" xfId="0" applyNumberFormat="1" applyFont="1" applyFill="1" applyBorder="1" applyAlignment="1">
      <alignment horizontal="right" vertical="center"/>
    </xf>
    <xf numFmtId="0" fontId="15" fillId="2" borderId="20" xfId="0" applyNumberFormat="1" applyFont="1" applyFill="1" applyBorder="1"/>
    <xf numFmtId="0" fontId="15" fillId="2" borderId="12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5" fillId="2" borderId="58" xfId="0" applyNumberFormat="1" applyFont="1" applyFill="1" applyBorder="1" applyAlignment="1">
      <alignment horizontal="center" vertical="center"/>
    </xf>
    <xf numFmtId="0" fontId="15" fillId="2" borderId="51" xfId="0" applyNumberFormat="1" applyFont="1" applyFill="1" applyBorder="1" applyAlignment="1">
      <alignment horizontal="center" vertical="center"/>
    </xf>
    <xf numFmtId="164" fontId="15" fillId="2" borderId="51" xfId="0" applyNumberFormat="1" applyFont="1" applyFill="1" applyBorder="1" applyAlignment="1">
      <alignment horizontal="center" vertical="center"/>
    </xf>
    <xf numFmtId="164" fontId="16" fillId="2" borderId="20" xfId="0" applyNumberFormat="1" applyFont="1" applyFill="1" applyBorder="1" applyAlignment="1">
      <alignment horizontal="right" vertical="center"/>
    </xf>
    <xf numFmtId="164" fontId="15" fillId="2" borderId="60" xfId="0" applyNumberFormat="1" applyFont="1" applyFill="1" applyBorder="1" applyAlignment="1">
      <alignment horizontal="center" vertical="center"/>
    </xf>
    <xf numFmtId="0" fontId="17" fillId="2" borderId="20" xfId="0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horizontal="center" vertical="center"/>
    </xf>
    <xf numFmtId="164" fontId="16" fillId="2" borderId="13" xfId="0" applyNumberFormat="1" applyFont="1" applyFill="1" applyBorder="1" applyAlignment="1">
      <alignment horizontal="center" vertical="center"/>
    </xf>
    <xf numFmtId="0" fontId="16" fillId="2" borderId="58" xfId="0" applyNumberFormat="1" applyFont="1" applyFill="1" applyBorder="1" applyAlignment="1">
      <alignment horizontal="center" vertical="center"/>
    </xf>
    <xf numFmtId="0" fontId="16" fillId="2" borderId="51" xfId="0" applyNumberFormat="1" applyFont="1" applyFill="1" applyBorder="1" applyAlignment="1">
      <alignment horizontal="center" vertical="center"/>
    </xf>
    <xf numFmtId="164" fontId="16" fillId="2" borderId="12" xfId="0" applyNumberFormat="1" applyFont="1" applyFill="1" applyBorder="1" applyAlignment="1">
      <alignment horizontal="center" vertical="center"/>
    </xf>
    <xf numFmtId="0" fontId="16" fillId="2" borderId="13" xfId="0" applyNumberFormat="1" applyFont="1" applyFill="1" applyBorder="1" applyAlignment="1">
      <alignment horizontal="center" vertical="center"/>
    </xf>
    <xf numFmtId="164" fontId="16" fillId="2" borderId="58" xfId="0" applyNumberFormat="1" applyFont="1" applyFill="1" applyBorder="1" applyAlignment="1">
      <alignment horizontal="center" vertical="center"/>
    </xf>
    <xf numFmtId="0" fontId="17" fillId="2" borderId="21" xfId="0" applyNumberFormat="1" applyFont="1" applyFill="1" applyBorder="1" applyAlignment="1">
      <alignment vertical="center"/>
    </xf>
    <xf numFmtId="0" fontId="16" fillId="2" borderId="14" xfId="0" applyNumberFormat="1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 vertical="center"/>
    </xf>
    <xf numFmtId="164" fontId="16" fillId="2" borderId="60" xfId="0" applyNumberFormat="1" applyFont="1" applyFill="1" applyBorder="1" applyAlignment="1">
      <alignment horizontal="center" vertical="center"/>
    </xf>
    <xf numFmtId="0" fontId="16" fillId="2" borderId="19" xfId="0" applyNumberFormat="1" applyFont="1" applyFill="1" applyBorder="1" applyAlignment="1">
      <alignment vertical="center"/>
    </xf>
    <xf numFmtId="164" fontId="15" fillId="2" borderId="11" xfId="0" applyNumberFormat="1" applyFont="1" applyFill="1" applyBorder="1" applyAlignment="1">
      <alignment horizontal="center" vertical="center"/>
    </xf>
    <xf numFmtId="164" fontId="15" fillId="2" borderId="59" xfId="0" applyNumberFormat="1" applyFont="1" applyFill="1" applyBorder="1" applyAlignment="1">
      <alignment horizontal="center" vertical="center"/>
    </xf>
    <xf numFmtId="0" fontId="16" fillId="2" borderId="21" xfId="0" applyNumberFormat="1" applyFont="1" applyFill="1" applyBorder="1" applyAlignment="1">
      <alignment vertical="center"/>
    </xf>
    <xf numFmtId="164" fontId="15" fillId="2" borderId="15" xfId="0" applyNumberFormat="1" applyFont="1" applyFill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59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60" xfId="0" applyNumberFormat="1" applyFont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top"/>
    </xf>
    <xf numFmtId="0" fontId="15" fillId="2" borderId="3" xfId="0" applyNumberFormat="1" applyFont="1" applyFill="1" applyBorder="1" applyAlignment="1">
      <alignment horizontal="center" vertical="top"/>
    </xf>
    <xf numFmtId="0" fontId="8" fillId="3" borderId="19" xfId="0" applyNumberFormat="1" applyFont="1" applyFill="1" applyBorder="1"/>
    <xf numFmtId="0" fontId="8" fillId="3" borderId="6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59" xfId="0" applyNumberFormat="1" applyFont="1" applyFill="1" applyBorder="1" applyAlignment="1">
      <alignment horizontal="center" vertical="center"/>
    </xf>
    <xf numFmtId="164" fontId="8" fillId="3" borderId="59" xfId="0" applyNumberFormat="1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right" vertical="center"/>
    </xf>
    <xf numFmtId="0" fontId="8" fillId="4" borderId="7" xfId="0" applyNumberFormat="1" applyFont="1" applyFill="1" applyBorder="1" applyAlignment="1">
      <alignment horizontal="center" vertical="center"/>
    </xf>
    <xf numFmtId="0" fontId="8" fillId="4" borderId="59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0" fontId="8" fillId="4" borderId="14" xfId="0" applyNumberFormat="1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13" fillId="3" borderId="19" xfId="0" applyNumberFormat="1" applyFont="1" applyFill="1" applyBorder="1" applyAlignment="1">
      <alignment vertical="center"/>
    </xf>
    <xf numFmtId="0" fontId="7" fillId="3" borderId="6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164" fontId="7" fillId="3" borderId="59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/>
    <xf numFmtId="0" fontId="8" fillId="3" borderId="14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60" xfId="0" applyNumberFormat="1" applyFont="1" applyFill="1" applyBorder="1" applyAlignment="1">
      <alignment horizontal="center" vertical="center"/>
    </xf>
    <xf numFmtId="164" fontId="7" fillId="3" borderId="21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vertical="top"/>
    </xf>
    <xf numFmtId="0" fontId="8" fillId="2" borderId="3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horizontal="center" vertical="top"/>
    </xf>
    <xf numFmtId="0" fontId="8" fillId="3" borderId="3" xfId="0" applyNumberFormat="1" applyFont="1" applyFill="1" applyBorder="1" applyAlignment="1">
      <alignment horizontal="center" vertical="top"/>
    </xf>
    <xf numFmtId="0" fontId="8" fillId="3" borderId="37" xfId="0" applyNumberFormat="1" applyFont="1" applyFill="1" applyBorder="1"/>
    <xf numFmtId="0" fontId="8" fillId="3" borderId="2" xfId="0" applyNumberFormat="1" applyFont="1" applyFill="1" applyBorder="1" applyAlignment="1">
      <alignment horizontal="center" vertical="top"/>
    </xf>
    <xf numFmtId="0" fontId="15" fillId="2" borderId="37" xfId="0" applyNumberFormat="1" applyFont="1" applyFill="1" applyBorder="1"/>
    <xf numFmtId="0" fontId="15" fillId="2" borderId="16" xfId="0" applyNumberFormat="1" applyFont="1" applyFill="1" applyBorder="1" applyAlignment="1">
      <alignment horizontal="center" vertical="center"/>
    </xf>
    <xf numFmtId="0" fontId="15" fillId="2" borderId="10" xfId="0" applyNumberFormat="1" applyFont="1" applyFill="1" applyBorder="1" applyAlignment="1">
      <alignment horizontal="center" vertical="center"/>
    </xf>
    <xf numFmtId="0" fontId="15" fillId="2" borderId="38" xfId="0" applyNumberFormat="1" applyFont="1" applyFill="1" applyBorder="1" applyAlignment="1">
      <alignment horizontal="center" vertical="center"/>
    </xf>
    <xf numFmtId="0" fontId="15" fillId="2" borderId="61" xfId="0" applyNumberFormat="1" applyFont="1" applyFill="1" applyBorder="1" applyAlignment="1">
      <alignment horizontal="center" vertical="center"/>
    </xf>
    <xf numFmtId="164" fontId="15" fillId="2" borderId="10" xfId="0" applyNumberFormat="1" applyFont="1" applyFill="1" applyBorder="1" applyAlignment="1">
      <alignment horizontal="center" vertical="center"/>
    </xf>
    <xf numFmtId="0" fontId="8" fillId="3" borderId="20" xfId="0" applyNumberFormat="1" applyFont="1" applyFill="1" applyBorder="1"/>
    <xf numFmtId="0" fontId="8" fillId="3" borderId="12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58" xfId="0" applyNumberFormat="1" applyFont="1" applyFill="1" applyBorder="1" applyAlignment="1">
      <alignment horizontal="center" vertical="center"/>
    </xf>
    <xf numFmtId="0" fontId="8" fillId="3" borderId="51" xfId="0" applyNumberFormat="1" applyFont="1" applyFill="1" applyBorder="1" applyAlignment="1">
      <alignment horizontal="center" vertical="center"/>
    </xf>
    <xf numFmtId="164" fontId="7" fillId="3" borderId="24" xfId="0" applyNumberFormat="1" applyFont="1" applyFill="1" applyBorder="1" applyAlignment="1">
      <alignment horizontal="right" vertical="center"/>
    </xf>
    <xf numFmtId="164" fontId="7" fillId="3" borderId="23" xfId="0" applyNumberFormat="1" applyFont="1" applyFill="1" applyBorder="1" applyAlignment="1">
      <alignment horizontal="right" vertical="center"/>
    </xf>
    <xf numFmtId="164" fontId="16" fillId="2" borderId="66" xfId="0" applyNumberFormat="1" applyFont="1" applyFill="1" applyBorder="1" applyAlignment="1">
      <alignment horizontal="right" vertical="center"/>
    </xf>
    <xf numFmtId="0" fontId="12" fillId="0" borderId="1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center" vertical="top"/>
    </xf>
    <xf numFmtId="0" fontId="15" fillId="2" borderId="0" xfId="0" applyNumberFormat="1" applyFont="1" applyFill="1" applyBorder="1"/>
    <xf numFmtId="0" fontId="15" fillId="2" borderId="52" xfId="0" applyNumberFormat="1" applyFont="1" applyFill="1" applyBorder="1"/>
    <xf numFmtId="0" fontId="15" fillId="2" borderId="53" xfId="0" applyNumberFormat="1" applyFont="1" applyFill="1" applyBorder="1"/>
    <xf numFmtId="0" fontId="8" fillId="3" borderId="6" xfId="0" applyNumberFormat="1" applyFont="1" applyFill="1" applyBorder="1" applyAlignment="1">
      <alignment horizontal="center"/>
    </xf>
    <xf numFmtId="0" fontId="8" fillId="3" borderId="11" xfId="0" applyNumberFormat="1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/>
    </xf>
    <xf numFmtId="0" fontId="8" fillId="3" borderId="5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7" fillId="3" borderId="29" xfId="0" applyNumberFormat="1" applyFont="1" applyFill="1" applyBorder="1" applyAlignment="1">
      <alignment horizontal="right" vertical="center"/>
    </xf>
    <xf numFmtId="0" fontId="8" fillId="3" borderId="19" xfId="0" applyNumberFormat="1" applyFont="1" applyFill="1" applyBorder="1" applyAlignment="1">
      <alignment horizontal="center" vertical="top"/>
    </xf>
    <xf numFmtId="0" fontId="8" fillId="3" borderId="14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8" fillId="3" borderId="60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164" fontId="7" fillId="3" borderId="41" xfId="0" applyNumberFormat="1" applyFont="1" applyFill="1" applyBorder="1" applyAlignment="1">
      <alignment horizontal="right" vertical="center"/>
    </xf>
    <xf numFmtId="0" fontId="8" fillId="3" borderId="21" xfId="0" applyNumberFormat="1" applyFont="1" applyFill="1" applyBorder="1" applyAlignment="1">
      <alignment horizontal="center" vertical="top"/>
    </xf>
    <xf numFmtId="0" fontId="7" fillId="3" borderId="37" xfId="0" applyNumberFormat="1" applyFont="1" applyFill="1" applyBorder="1" applyAlignment="1">
      <alignment vertical="center"/>
    </xf>
    <xf numFmtId="0" fontId="8" fillId="3" borderId="16" xfId="0" applyNumberFormat="1" applyFont="1" applyFill="1" applyBorder="1" applyAlignment="1">
      <alignment horizontal="center"/>
    </xf>
    <xf numFmtId="0" fontId="8" fillId="3" borderId="10" xfId="0" applyNumberFormat="1" applyFont="1" applyFill="1" applyBorder="1" applyAlignment="1">
      <alignment horizontal="center"/>
    </xf>
    <xf numFmtId="0" fontId="8" fillId="3" borderId="38" xfId="0" applyNumberFormat="1" applyFont="1" applyFill="1" applyBorder="1" applyAlignment="1">
      <alignment horizontal="center"/>
    </xf>
    <xf numFmtId="164" fontId="8" fillId="3" borderId="61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7" fillId="3" borderId="42" xfId="0" applyNumberFormat="1" applyFont="1" applyFill="1" applyBorder="1" applyAlignment="1">
      <alignment horizontal="right" vertical="center"/>
    </xf>
    <xf numFmtId="0" fontId="7" fillId="3" borderId="36" xfId="0" applyNumberFormat="1" applyFont="1" applyFill="1" applyBorder="1" applyAlignment="1">
      <alignment vertical="center"/>
    </xf>
    <xf numFmtId="0" fontId="8" fillId="3" borderId="31" xfId="0" applyNumberFormat="1" applyFont="1" applyFill="1" applyBorder="1" applyAlignment="1">
      <alignment horizontal="center"/>
    </xf>
    <xf numFmtId="0" fontId="8" fillId="3" borderId="32" xfId="0" applyNumberFormat="1" applyFont="1" applyFill="1" applyBorder="1" applyAlignment="1">
      <alignment horizontal="center"/>
    </xf>
    <xf numFmtId="0" fontId="8" fillId="3" borderId="33" xfId="0" applyNumberFormat="1" applyFont="1" applyFill="1" applyBorder="1" applyAlignment="1">
      <alignment horizontal="center"/>
    </xf>
    <xf numFmtId="164" fontId="8" fillId="3" borderId="54" xfId="0" applyNumberFormat="1" applyFont="1" applyFill="1" applyBorder="1" applyAlignment="1">
      <alignment horizontal="center"/>
    </xf>
    <xf numFmtId="164" fontId="8" fillId="3" borderId="32" xfId="0" applyNumberFormat="1" applyFont="1" applyFill="1" applyBorder="1" applyAlignment="1">
      <alignment horizontal="center"/>
    </xf>
    <xf numFmtId="164" fontId="7" fillId="3" borderId="44" xfId="0" applyNumberFormat="1" applyFont="1" applyFill="1" applyBorder="1" applyAlignment="1">
      <alignment horizontal="right" vertical="center"/>
    </xf>
    <xf numFmtId="0" fontId="13" fillId="3" borderId="20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0" fontId="7" fillId="3" borderId="58" xfId="0" applyNumberFormat="1" applyFont="1" applyFill="1" applyBorder="1" applyAlignment="1">
      <alignment horizontal="center" vertical="center"/>
    </xf>
    <xf numFmtId="164" fontId="7" fillId="3" borderId="51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164" fontId="7" fillId="3" borderId="30" xfId="0" applyNumberFormat="1" applyFont="1" applyFill="1" applyBorder="1" applyAlignment="1">
      <alignment horizontal="right" vertical="center"/>
    </xf>
    <xf numFmtId="0" fontId="17" fillId="2" borderId="3" xfId="0" applyNumberFormat="1" applyFont="1" applyFill="1" applyBorder="1" applyAlignment="1">
      <alignment vertical="center"/>
    </xf>
    <xf numFmtId="0" fontId="16" fillId="2" borderId="22" xfId="0" applyNumberFormat="1" applyFont="1" applyFill="1" applyBorder="1" applyAlignment="1">
      <alignment horizontal="center" vertical="center"/>
    </xf>
    <xf numFmtId="164" fontId="16" fillId="2" borderId="9" xfId="0" applyNumberFormat="1" applyFont="1" applyFill="1" applyBorder="1" applyAlignment="1">
      <alignment horizontal="center" vertical="center"/>
    </xf>
    <xf numFmtId="0" fontId="16" fillId="2" borderId="62" xfId="0" applyNumberFormat="1" applyFont="1" applyFill="1" applyBorder="1" applyAlignment="1">
      <alignment horizontal="center" vertical="center"/>
    </xf>
    <xf numFmtId="164" fontId="16" fillId="2" borderId="64" xfId="0" applyNumberFormat="1" applyFont="1" applyFill="1" applyBorder="1" applyAlignment="1">
      <alignment horizontal="center" vertical="center"/>
    </xf>
    <xf numFmtId="0" fontId="16" fillId="2" borderId="9" xfId="0" applyNumberFormat="1" applyFont="1" applyFill="1" applyBorder="1" applyAlignment="1">
      <alignment horizontal="center" vertical="center"/>
    </xf>
    <xf numFmtId="164" fontId="16" fillId="2" borderId="28" xfId="0" applyNumberFormat="1" applyFont="1" applyFill="1" applyBorder="1" applyAlignment="1">
      <alignment horizontal="right" vertical="center"/>
    </xf>
    <xf numFmtId="0" fontId="15" fillId="2" borderId="12" xfId="0" applyNumberFormat="1" applyFont="1" applyFill="1" applyBorder="1" applyAlignment="1">
      <alignment horizontal="center"/>
    </xf>
    <xf numFmtId="0" fontId="15" fillId="2" borderId="13" xfId="0" applyNumberFormat="1" applyFont="1" applyFill="1" applyBorder="1" applyAlignment="1">
      <alignment horizontal="center"/>
    </xf>
    <xf numFmtId="0" fontId="15" fillId="2" borderId="58" xfId="0" applyNumberFormat="1" applyFont="1" applyFill="1" applyBorder="1" applyAlignment="1">
      <alignment horizontal="center"/>
    </xf>
    <xf numFmtId="0" fontId="15" fillId="2" borderId="51" xfId="0" applyNumberFormat="1" applyFont="1" applyFill="1" applyBorder="1" applyAlignment="1">
      <alignment horizontal="center"/>
    </xf>
    <xf numFmtId="164" fontId="16" fillId="2" borderId="30" xfId="0" applyNumberFormat="1" applyFont="1" applyFill="1" applyBorder="1" applyAlignment="1">
      <alignment horizontal="right" vertical="center"/>
    </xf>
    <xf numFmtId="0" fontId="15" fillId="2" borderId="36" xfId="0" applyNumberFormat="1" applyFont="1" applyFill="1" applyBorder="1"/>
    <xf numFmtId="0" fontId="15" fillId="2" borderId="31" xfId="0" applyNumberFormat="1" applyFont="1" applyFill="1" applyBorder="1" applyAlignment="1">
      <alignment horizontal="center"/>
    </xf>
    <xf numFmtId="0" fontId="15" fillId="2" borderId="32" xfId="0" applyNumberFormat="1" applyFont="1" applyFill="1" applyBorder="1" applyAlignment="1">
      <alignment horizontal="center"/>
    </xf>
    <xf numFmtId="0" fontId="15" fillId="2" borderId="33" xfId="0" applyNumberFormat="1" applyFont="1" applyFill="1" applyBorder="1" applyAlignment="1">
      <alignment horizontal="center"/>
    </xf>
    <xf numFmtId="0" fontId="15" fillId="2" borderId="54" xfId="0" applyNumberFormat="1" applyFont="1" applyFill="1" applyBorder="1" applyAlignment="1">
      <alignment horizontal="center"/>
    </xf>
    <xf numFmtId="164" fontId="16" fillId="2" borderId="44" xfId="0" applyNumberFormat="1" applyFont="1" applyFill="1" applyBorder="1" applyAlignment="1">
      <alignment horizontal="right" vertical="center"/>
    </xf>
    <xf numFmtId="0" fontId="8" fillId="3" borderId="61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center"/>
    </xf>
    <xf numFmtId="0" fontId="15" fillId="2" borderId="15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>
      <alignment horizontal="center"/>
    </xf>
    <xf numFmtId="0" fontId="15" fillId="2" borderId="60" xfId="0" applyNumberFormat="1" applyFont="1" applyFill="1" applyBorder="1" applyAlignment="1">
      <alignment horizontal="center"/>
    </xf>
    <xf numFmtId="164" fontId="16" fillId="2" borderId="41" xfId="0" applyNumberFormat="1" applyFont="1" applyFill="1" applyBorder="1" applyAlignment="1">
      <alignment horizontal="right" vertical="center"/>
    </xf>
    <xf numFmtId="0" fontId="16" fillId="2" borderId="20" xfId="0" applyNumberFormat="1" applyFont="1" applyFill="1" applyBorder="1" applyAlignment="1">
      <alignment vertical="center"/>
    </xf>
    <xf numFmtId="164" fontId="15" fillId="2" borderId="13" xfId="0" applyNumberFormat="1" applyFont="1" applyFill="1" applyBorder="1" applyAlignment="1">
      <alignment horizontal="center"/>
    </xf>
    <xf numFmtId="164" fontId="15" fillId="2" borderId="51" xfId="0" applyNumberFormat="1" applyFont="1" applyFill="1" applyBorder="1" applyAlignment="1">
      <alignment horizontal="center"/>
    </xf>
    <xf numFmtId="0" fontId="16" fillId="2" borderId="36" xfId="0" applyNumberFormat="1" applyFont="1" applyFill="1" applyBorder="1" applyAlignment="1">
      <alignment vertical="center"/>
    </xf>
    <xf numFmtId="164" fontId="15" fillId="2" borderId="32" xfId="0" applyNumberFormat="1" applyFont="1" applyFill="1" applyBorder="1" applyAlignment="1">
      <alignment horizontal="center"/>
    </xf>
    <xf numFmtId="164" fontId="15" fillId="2" borderId="54" xfId="0" applyNumberFormat="1" applyFont="1" applyFill="1" applyBorder="1" applyAlignment="1">
      <alignment horizontal="center"/>
    </xf>
    <xf numFmtId="164" fontId="15" fillId="2" borderId="15" xfId="0" applyNumberFormat="1" applyFont="1" applyFill="1" applyBorder="1" applyAlignment="1">
      <alignment horizontal="center"/>
    </xf>
    <xf numFmtId="164" fontId="15" fillId="2" borderId="60" xfId="0" applyNumberFormat="1" applyFont="1" applyFill="1" applyBorder="1" applyAlignment="1">
      <alignment horizontal="center"/>
    </xf>
    <xf numFmtId="0" fontId="16" fillId="2" borderId="37" xfId="0" applyNumberFormat="1" applyFont="1" applyFill="1" applyBorder="1" applyAlignment="1">
      <alignment vertical="center"/>
    </xf>
    <xf numFmtId="0" fontId="15" fillId="2" borderId="16" xfId="0" applyNumberFormat="1" applyFont="1" applyFill="1" applyBorder="1" applyAlignment="1">
      <alignment horizontal="center"/>
    </xf>
    <xf numFmtId="164" fontId="15" fillId="2" borderId="10" xfId="0" applyNumberFormat="1" applyFont="1" applyFill="1" applyBorder="1" applyAlignment="1">
      <alignment horizontal="center"/>
    </xf>
    <xf numFmtId="0" fontId="15" fillId="2" borderId="38" xfId="0" applyNumberFormat="1" applyFont="1" applyFill="1" applyBorder="1" applyAlignment="1">
      <alignment horizontal="center"/>
    </xf>
    <xf numFmtId="164" fontId="15" fillId="2" borderId="61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164" fontId="16" fillId="2" borderId="42" xfId="0" applyNumberFormat="1" applyFont="1" applyFill="1" applyBorder="1" applyAlignment="1">
      <alignment horizontal="right" vertical="center"/>
    </xf>
    <xf numFmtId="0" fontId="15" fillId="2" borderId="2" xfId="0" applyNumberFormat="1" applyFont="1" applyFill="1" applyBorder="1" applyAlignment="1">
      <alignment horizontal="center" vertical="top"/>
    </xf>
    <xf numFmtId="0" fontId="15" fillId="2" borderId="6" xfId="0" applyNumberFormat="1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center"/>
    </xf>
    <xf numFmtId="0" fontId="15" fillId="2" borderId="59" xfId="0" applyNumberFormat="1" applyFont="1" applyFill="1" applyBorder="1" applyAlignment="1">
      <alignment horizontal="center"/>
    </xf>
    <xf numFmtId="164" fontId="16" fillId="2" borderId="29" xfId="0" applyNumberFormat="1" applyFont="1" applyFill="1" applyBorder="1" applyAlignment="1">
      <alignment horizontal="right" vertical="center"/>
    </xf>
    <xf numFmtId="0" fontId="15" fillId="0" borderId="16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38" xfId="0" applyNumberFormat="1" applyFont="1" applyBorder="1" applyAlignment="1">
      <alignment horizontal="center"/>
    </xf>
    <xf numFmtId="0" fontId="15" fillId="0" borderId="6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0" fontId="15" fillId="0" borderId="31" xfId="0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0" fontId="15" fillId="0" borderId="54" xfId="0" applyNumberFormat="1" applyFont="1" applyBorder="1" applyAlignment="1">
      <alignment horizontal="center"/>
    </xf>
    <xf numFmtId="164" fontId="15" fillId="2" borderId="11" xfId="0" applyNumberFormat="1" applyFont="1" applyFill="1" applyBorder="1" applyAlignment="1">
      <alignment horizontal="center"/>
    </xf>
    <xf numFmtId="164" fontId="15" fillId="2" borderId="59" xfId="0" applyNumberFormat="1" applyFont="1" applyFill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59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60" xfId="0" applyNumberFormat="1" applyFont="1" applyBorder="1" applyAlignment="1">
      <alignment horizontal="center"/>
    </xf>
    <xf numFmtId="0" fontId="15" fillId="2" borderId="61" xfId="0" applyNumberFormat="1" applyFont="1" applyFill="1" applyBorder="1" applyAlignment="1">
      <alignment horizontal="center"/>
    </xf>
    <xf numFmtId="0" fontId="15" fillId="2" borderId="3" xfId="0" applyNumberFormat="1" applyFont="1" applyFill="1" applyBorder="1"/>
    <xf numFmtId="0" fontId="15" fillId="2" borderId="22" xfId="0" applyNumberFormat="1" applyFont="1" applyFill="1" applyBorder="1" applyAlignment="1">
      <alignment horizontal="center"/>
    </xf>
    <xf numFmtId="0" fontId="15" fillId="2" borderId="9" xfId="0" applyNumberFormat="1" applyFont="1" applyFill="1" applyBorder="1" applyAlignment="1">
      <alignment horizontal="center"/>
    </xf>
    <xf numFmtId="0" fontId="15" fillId="2" borderId="62" xfId="0" applyNumberFormat="1" applyFont="1" applyFill="1" applyBorder="1" applyAlignment="1">
      <alignment horizontal="center"/>
    </xf>
    <xf numFmtId="0" fontId="15" fillId="2" borderId="64" xfId="0" applyNumberFormat="1" applyFont="1" applyFill="1" applyBorder="1" applyAlignment="1">
      <alignment horizontal="center"/>
    </xf>
    <xf numFmtId="0" fontId="8" fillId="3" borderId="12" xfId="0" applyNumberFormat="1" applyFont="1" applyFill="1" applyBorder="1" applyAlignment="1">
      <alignment horizontal="center"/>
    </xf>
    <xf numFmtId="0" fontId="8" fillId="3" borderId="13" xfId="0" applyNumberFormat="1" applyFont="1" applyFill="1" applyBorder="1" applyAlignment="1">
      <alignment horizontal="center"/>
    </xf>
    <xf numFmtId="0" fontId="8" fillId="3" borderId="58" xfId="0" applyNumberFormat="1" applyFont="1" applyFill="1" applyBorder="1" applyAlignment="1">
      <alignment horizontal="center"/>
    </xf>
    <xf numFmtId="0" fontId="8" fillId="3" borderId="51" xfId="0" applyNumberFormat="1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center"/>
    </xf>
    <xf numFmtId="0" fontId="12" fillId="0" borderId="2" xfId="0" applyNumberFormat="1" applyFont="1" applyBorder="1" applyAlignment="1">
      <alignment horizontal="center" vertical="top"/>
    </xf>
    <xf numFmtId="0" fontId="15" fillId="0" borderId="2" xfId="0" applyNumberFormat="1" applyFont="1" applyBorder="1" applyAlignment="1">
      <alignment horizontal="center" vertical="top"/>
    </xf>
    <xf numFmtId="164" fontId="8" fillId="3" borderId="59" xfId="0" applyNumberFormat="1" applyFont="1" applyFill="1" applyBorder="1" applyAlignment="1">
      <alignment horizontal="center"/>
    </xf>
    <xf numFmtId="0" fontId="15" fillId="2" borderId="25" xfId="0" applyNumberFormat="1" applyFont="1" applyFill="1" applyBorder="1" applyAlignment="1">
      <alignment horizontal="center"/>
    </xf>
    <xf numFmtId="164" fontId="15" fillId="2" borderId="26" xfId="0" applyNumberFormat="1" applyFont="1" applyFill="1" applyBorder="1" applyAlignment="1">
      <alignment horizontal="center"/>
    </xf>
    <xf numFmtId="0" fontId="15" fillId="2" borderId="27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right" vertical="center"/>
    </xf>
    <xf numFmtId="0" fontId="8" fillId="4" borderId="6" xfId="0" applyNumberFormat="1" applyFont="1" applyFill="1" applyBorder="1" applyAlignment="1">
      <alignment horizontal="center"/>
    </xf>
    <xf numFmtId="0" fontId="8" fillId="4" borderId="14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164" fontId="8" fillId="3" borderId="60" xfId="0" applyNumberFormat="1" applyFont="1" applyFill="1" applyBorder="1" applyAlignment="1">
      <alignment horizontal="center"/>
    </xf>
    <xf numFmtId="0" fontId="8" fillId="4" borderId="38" xfId="0" applyNumberFormat="1" applyFont="1" applyFill="1" applyBorder="1" applyAlignment="1">
      <alignment horizontal="center"/>
    </xf>
    <xf numFmtId="164" fontId="8" fillId="4" borderId="61" xfId="0" applyNumberFormat="1" applyFont="1" applyFill="1" applyBorder="1" applyAlignment="1">
      <alignment horizontal="center"/>
    </xf>
    <xf numFmtId="0" fontId="8" fillId="4" borderId="33" xfId="0" applyNumberFormat="1" applyFont="1" applyFill="1" applyBorder="1" applyAlignment="1">
      <alignment horizontal="center"/>
    </xf>
    <xf numFmtId="164" fontId="8" fillId="4" borderId="54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 vertical="center"/>
    </xf>
    <xf numFmtId="0" fontId="8" fillId="4" borderId="61" xfId="0" applyNumberFormat="1" applyFont="1" applyFill="1" applyBorder="1" applyAlignment="1">
      <alignment horizontal="center"/>
    </xf>
    <xf numFmtId="0" fontId="8" fillId="4" borderId="12" xfId="0" applyNumberFormat="1" applyFont="1" applyFill="1" applyBorder="1" applyAlignment="1">
      <alignment horizontal="center"/>
    </xf>
    <xf numFmtId="0" fontId="8" fillId="4" borderId="13" xfId="0" applyNumberFormat="1" applyFont="1" applyFill="1" applyBorder="1" applyAlignment="1">
      <alignment horizontal="center"/>
    </xf>
    <xf numFmtId="0" fontId="8" fillId="4" borderId="16" xfId="0" applyNumberFormat="1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/>
    </xf>
    <xf numFmtId="0" fontId="8" fillId="4" borderId="58" xfId="0" applyNumberFormat="1" applyFont="1" applyFill="1" applyBorder="1" applyAlignment="1">
      <alignment horizontal="center"/>
    </xf>
    <xf numFmtId="0" fontId="8" fillId="4" borderId="51" xfId="0" applyNumberFormat="1" applyFont="1" applyFill="1" applyBorder="1" applyAlignment="1">
      <alignment horizontal="center"/>
    </xf>
    <xf numFmtId="0" fontId="8" fillId="3" borderId="37" xfId="0" applyNumberFormat="1" applyFont="1" applyFill="1" applyBorder="1" applyAlignment="1">
      <alignment horizontal="center" vertical="top"/>
    </xf>
    <xf numFmtId="0" fontId="8" fillId="3" borderId="36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 vertical="top"/>
    </xf>
    <xf numFmtId="0" fontId="18" fillId="2" borderId="3" xfId="0" applyNumberFormat="1" applyFont="1" applyFill="1" applyBorder="1" applyAlignment="1">
      <alignment vertical="top"/>
    </xf>
    <xf numFmtId="0" fontId="8" fillId="3" borderId="2" xfId="0" applyNumberFormat="1" applyFont="1" applyFill="1" applyBorder="1" applyAlignment="1">
      <alignment horizontal="center" vertical="top"/>
    </xf>
    <xf numFmtId="0" fontId="19" fillId="2" borderId="45" xfId="0" applyNumberFormat="1" applyFont="1" applyFill="1" applyBorder="1" applyAlignment="1">
      <alignment horizontal="center"/>
    </xf>
    <xf numFmtId="0" fontId="15" fillId="2" borderId="45" xfId="0" applyNumberFormat="1" applyFont="1" applyFill="1" applyBorder="1" applyAlignment="1">
      <alignment horizontal="center"/>
    </xf>
    <xf numFmtId="0" fontId="15" fillId="2" borderId="47" xfId="0" applyNumberFormat="1" applyFont="1" applyFill="1" applyBorder="1" applyAlignment="1">
      <alignment horizontal="center"/>
    </xf>
    <xf numFmtId="164" fontId="15" fillId="2" borderId="48" xfId="0" applyNumberFormat="1" applyFont="1" applyFill="1" applyBorder="1" applyAlignment="1">
      <alignment horizontal="right"/>
    </xf>
    <xf numFmtId="0" fontId="15" fillId="2" borderId="49" xfId="0" applyNumberFormat="1" applyFont="1" applyFill="1" applyBorder="1" applyAlignment="1">
      <alignment horizontal="center"/>
    </xf>
    <xf numFmtId="164" fontId="20" fillId="2" borderId="50" xfId="0" applyNumberFormat="1" applyFont="1" applyFill="1" applyBorder="1" applyAlignment="1">
      <alignment horizontal="right" vertical="center"/>
    </xf>
    <xf numFmtId="0" fontId="21" fillId="2" borderId="45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2" borderId="52" xfId="0" applyNumberFormat="1" applyFont="1" applyFill="1" applyBorder="1"/>
    <xf numFmtId="0" fontId="12" fillId="2" borderId="53" xfId="0" applyNumberFormat="1" applyFont="1" applyFill="1" applyBorder="1"/>
    <xf numFmtId="0" fontId="0" fillId="0" borderId="1" xfId="0" applyNumberFormat="1" applyFont="1" applyBorder="1" applyAlignment="1">
      <alignment horizontal="center" vertical="top"/>
    </xf>
    <xf numFmtId="0" fontId="15" fillId="2" borderId="42" xfId="0" applyNumberFormat="1" applyFont="1" applyFill="1" applyBorder="1"/>
    <xf numFmtId="0" fontId="15" fillId="0" borderId="1" xfId="0" applyNumberFormat="1" applyFont="1" applyBorder="1" applyAlignment="1">
      <alignment horizontal="center" vertical="top"/>
    </xf>
    <xf numFmtId="0" fontId="15" fillId="2" borderId="44" xfId="0" applyNumberFormat="1" applyFont="1" applyFill="1" applyBorder="1"/>
    <xf numFmtId="0" fontId="15" fillId="0" borderId="32" xfId="0" applyNumberFormat="1" applyFont="1" applyFill="1" applyBorder="1" applyAlignment="1">
      <alignment horizontal="center"/>
    </xf>
    <xf numFmtId="0" fontId="15" fillId="2" borderId="29" xfId="0" applyNumberFormat="1" applyFont="1" applyFill="1" applyBorder="1"/>
    <xf numFmtId="164" fontId="16" fillId="2" borderId="40" xfId="0" applyNumberFormat="1" applyFont="1" applyFill="1" applyBorder="1" applyAlignment="1">
      <alignment horizontal="right" vertical="center"/>
    </xf>
    <xf numFmtId="0" fontId="0" fillId="0" borderId="3" xfId="0" applyNumberFormat="1" applyFont="1" applyBorder="1" applyAlignment="1">
      <alignment horizontal="center" vertical="top"/>
    </xf>
    <xf numFmtId="0" fontId="15" fillId="2" borderId="41" xfId="0" applyNumberFormat="1" applyFont="1" applyFill="1" applyBorder="1"/>
    <xf numFmtId="0" fontId="15" fillId="0" borderId="3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/>
    </xf>
    <xf numFmtId="0" fontId="15" fillId="0" borderId="37" xfId="0" applyNumberFormat="1" applyFont="1" applyBorder="1" applyAlignment="1">
      <alignment horizontal="center" vertical="top"/>
    </xf>
    <xf numFmtId="0" fontId="0" fillId="0" borderId="36" xfId="0" applyNumberFormat="1" applyFont="1" applyBorder="1" applyAlignment="1">
      <alignment horizontal="center" vertical="top"/>
    </xf>
    <xf numFmtId="0" fontId="15" fillId="2" borderId="24" xfId="0" applyNumberFormat="1" applyFont="1" applyFill="1" applyBorder="1"/>
    <xf numFmtId="0" fontId="15" fillId="0" borderId="12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15" fillId="0" borderId="58" xfId="0" applyNumberFormat="1" applyFont="1" applyBorder="1" applyAlignment="1">
      <alignment horizontal="center"/>
    </xf>
    <xf numFmtId="0" fontId="15" fillId="0" borderId="51" xfId="0" applyNumberFormat="1" applyFont="1" applyBorder="1" applyAlignment="1">
      <alignment horizontal="center"/>
    </xf>
    <xf numFmtId="164" fontId="16" fillId="2" borderId="18" xfId="0" applyNumberFormat="1" applyFont="1" applyFill="1" applyBorder="1" applyAlignment="1">
      <alignment horizontal="right" vertical="center"/>
    </xf>
    <xf numFmtId="0" fontId="15" fillId="0" borderId="36" xfId="0" applyNumberFormat="1" applyFont="1" applyBorder="1" applyAlignment="1">
      <alignment horizontal="center" vertical="top"/>
    </xf>
    <xf numFmtId="0" fontId="15" fillId="0" borderId="25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15" fillId="0" borderId="26" xfId="0" applyNumberFormat="1" applyFont="1" applyFill="1" applyBorder="1" applyAlignment="1">
      <alignment horizontal="center"/>
    </xf>
    <xf numFmtId="0" fontId="15" fillId="0" borderId="27" xfId="0" applyNumberFormat="1" applyFont="1" applyBorder="1" applyAlignment="1">
      <alignment horizontal="center"/>
    </xf>
    <xf numFmtId="0" fontId="15" fillId="0" borderId="63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15" fillId="0" borderId="21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15" fillId="2" borderId="30" xfId="0" applyNumberFormat="1" applyFont="1" applyFill="1" applyBorder="1"/>
    <xf numFmtId="164" fontId="15" fillId="0" borderId="13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 vertical="top"/>
    </xf>
    <xf numFmtId="0" fontId="15" fillId="2" borderId="1" xfId="0" applyNumberFormat="1" applyFont="1" applyFill="1" applyBorder="1" applyAlignment="1">
      <alignment horizontal="center" vertical="top"/>
    </xf>
    <xf numFmtId="0" fontId="16" fillId="2" borderId="29" xfId="0" applyNumberFormat="1" applyFont="1" applyFill="1" applyBorder="1" applyAlignment="1">
      <alignment vertical="center"/>
    </xf>
    <xf numFmtId="164" fontId="16" fillId="2" borderId="5" xfId="0" applyNumberFormat="1" applyFont="1" applyFill="1" applyBorder="1" applyAlignment="1">
      <alignment horizontal="right" vertical="center"/>
    </xf>
    <xf numFmtId="0" fontId="15" fillId="2" borderId="3" xfId="0" applyNumberFormat="1" applyFont="1" applyFill="1" applyBorder="1" applyAlignment="1">
      <alignment horizontal="center" vertical="top"/>
    </xf>
    <xf numFmtId="0" fontId="16" fillId="2" borderId="28" xfId="0" applyNumberFormat="1" applyFont="1" applyFill="1" applyBorder="1" applyAlignment="1">
      <alignment vertical="center"/>
    </xf>
    <xf numFmtId="164" fontId="15" fillId="2" borderId="9" xfId="0" applyNumberFormat="1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center" vertical="top"/>
    </xf>
    <xf numFmtId="0" fontId="16" fillId="2" borderId="2" xfId="0" applyNumberFormat="1" applyFont="1" applyFill="1" applyBorder="1" applyAlignment="1">
      <alignment horizontal="center" vertical="top" wrapText="1"/>
    </xf>
    <xf numFmtId="0" fontId="17" fillId="2" borderId="42" xfId="0" applyNumberFormat="1" applyFont="1" applyFill="1" applyBorder="1" applyAlignment="1">
      <alignment vertical="center"/>
    </xf>
    <xf numFmtId="0" fontId="16" fillId="2" borderId="16" xfId="0" applyNumberFormat="1" applyFont="1" applyFill="1" applyBorder="1" applyAlignment="1">
      <alignment horizontal="center" vertical="center"/>
    </xf>
    <xf numFmtId="164" fontId="16" fillId="2" borderId="10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top"/>
    </xf>
    <xf numFmtId="0" fontId="16" fillId="2" borderId="3" xfId="0" applyNumberFormat="1" applyFont="1" applyFill="1" applyBorder="1" applyAlignment="1">
      <alignment horizontal="center" vertical="top" wrapText="1"/>
    </xf>
    <xf numFmtId="0" fontId="17" fillId="2" borderId="41" xfId="0" applyNumberFormat="1" applyFont="1" applyFill="1" applyBorder="1" applyAlignment="1">
      <alignment vertical="center"/>
    </xf>
    <xf numFmtId="0" fontId="16" fillId="2" borderId="3" xfId="0" applyNumberFormat="1" applyFont="1" applyFill="1" applyBorder="1" applyAlignment="1">
      <alignment horizontal="center" vertical="top"/>
    </xf>
    <xf numFmtId="0" fontId="15" fillId="2" borderId="46" xfId="0" applyNumberFormat="1" applyFont="1" applyFill="1" applyBorder="1"/>
    <xf numFmtId="0" fontId="16" fillId="2" borderId="40" xfId="0" applyNumberFormat="1" applyFont="1" applyFill="1" applyBorder="1" applyAlignment="1">
      <alignment vertical="center"/>
    </xf>
    <xf numFmtId="0" fontId="15" fillId="2" borderId="34" xfId="0" applyNumberFormat="1" applyFont="1" applyFill="1" applyBorder="1" applyAlignment="1">
      <alignment horizontal="center"/>
    </xf>
    <xf numFmtId="164" fontId="15" fillId="2" borderId="35" xfId="0" applyNumberFormat="1" applyFont="1" applyFill="1" applyBorder="1" applyAlignment="1">
      <alignment horizontal="center"/>
    </xf>
    <xf numFmtId="0" fontId="15" fillId="2" borderId="39" xfId="0" applyNumberFormat="1" applyFont="1" applyFill="1" applyBorder="1" applyAlignment="1">
      <alignment horizontal="center"/>
    </xf>
    <xf numFmtId="0" fontId="16" fillId="2" borderId="41" xfId="0" applyNumberFormat="1" applyFont="1" applyFill="1" applyBorder="1" applyAlignment="1">
      <alignment vertical="center"/>
    </xf>
    <xf numFmtId="164" fontId="15" fillId="2" borderId="17" xfId="0" applyNumberFormat="1" applyFont="1" applyFill="1" applyBorder="1" applyAlignment="1">
      <alignment horizontal="center"/>
    </xf>
    <xf numFmtId="0" fontId="15" fillId="2" borderId="57" xfId="0" applyNumberFormat="1" applyFont="1" applyFill="1" applyBorder="1"/>
    <xf numFmtId="164" fontId="16" fillId="2" borderId="36" xfId="0" applyNumberFormat="1" applyFont="1" applyFill="1" applyBorder="1" applyAlignment="1">
      <alignment horizontal="right" vertical="center"/>
    </xf>
    <xf numFmtId="0" fontId="15" fillId="0" borderId="55" xfId="0" applyNumberFormat="1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right" vertical="center"/>
    </xf>
    <xf numFmtId="0" fontId="15" fillId="0" borderId="56" xfId="0" applyNumberFormat="1" applyFont="1" applyBorder="1" applyAlignment="1">
      <alignment horizontal="center"/>
    </xf>
    <xf numFmtId="0" fontId="15" fillId="0" borderId="53" xfId="0" applyNumberFormat="1" applyFont="1" applyBorder="1" applyAlignment="1">
      <alignment horizontal="center"/>
    </xf>
    <xf numFmtId="164" fontId="16" fillId="2" borderId="2" xfId="0" applyNumberFormat="1" applyFont="1" applyFill="1" applyBorder="1" applyAlignment="1">
      <alignment horizontal="right" vertical="center"/>
    </xf>
    <xf numFmtId="0" fontId="15" fillId="0" borderId="5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1815352</xdr:colOff>
      <xdr:row>0</xdr:row>
      <xdr:rowOff>0</xdr:rowOff>
    </xdr:from>
    <xdr:to>
      <xdr:col>10</xdr:col>
      <xdr:colOff>68542</xdr:colOff>
      <xdr:row>0</xdr:row>
      <xdr:rowOff>871220</xdr:rowOff>
    </xdr:to>
    <xdr:pic>
      <xdr:nvPicPr>
        <xdr:cNvPr id="2" name="Рисунок 1" descr="Новый лого ФАМС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0470" y="0"/>
          <a:ext cx="5940425" cy="871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1815352</xdr:colOff>
      <xdr:row>0</xdr:row>
      <xdr:rowOff>22412</xdr:rowOff>
    </xdr:from>
    <xdr:to>
      <xdr:col>10</xdr:col>
      <xdr:colOff>68542</xdr:colOff>
      <xdr:row>0</xdr:row>
      <xdr:rowOff>893632</xdr:rowOff>
    </xdr:to>
    <xdr:pic>
      <xdr:nvPicPr>
        <xdr:cNvPr id="2" name="Рисунок 1" descr="Новый лого ФАМС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0470" y="22412"/>
          <a:ext cx="5940425" cy="871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1781734</xdr:colOff>
      <xdr:row>0</xdr:row>
      <xdr:rowOff>0</xdr:rowOff>
    </xdr:from>
    <xdr:to>
      <xdr:col>10</xdr:col>
      <xdr:colOff>34924</xdr:colOff>
      <xdr:row>0</xdr:row>
      <xdr:rowOff>871220</xdr:rowOff>
    </xdr:to>
    <xdr:pic>
      <xdr:nvPicPr>
        <xdr:cNvPr id="2" name="Рисунок 1" descr="Новый лого ФАМС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6852" y="0"/>
          <a:ext cx="5940425" cy="871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1781735</xdr:colOff>
      <xdr:row>0</xdr:row>
      <xdr:rowOff>0</xdr:rowOff>
    </xdr:from>
    <xdr:to>
      <xdr:col>10</xdr:col>
      <xdr:colOff>34925</xdr:colOff>
      <xdr:row>0</xdr:row>
      <xdr:rowOff>871220</xdr:rowOff>
    </xdr:to>
    <xdr:pic>
      <xdr:nvPicPr>
        <xdr:cNvPr id="2" name="Рисунок 1" descr="Новый лого ФАМС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6853" y="0"/>
          <a:ext cx="5940425" cy="8712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1781735</xdr:colOff>
      <xdr:row>0</xdr:row>
      <xdr:rowOff>0</xdr:rowOff>
    </xdr:from>
    <xdr:to>
      <xdr:col>10</xdr:col>
      <xdr:colOff>34925</xdr:colOff>
      <xdr:row>0</xdr:row>
      <xdr:rowOff>871220</xdr:rowOff>
    </xdr:to>
    <xdr:pic>
      <xdr:nvPicPr>
        <xdr:cNvPr id="2" name="Рисунок 1" descr="Новый лого ФАМС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1335" y="0"/>
          <a:ext cx="5977965" cy="871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="86" zoomScaleNormal="86" workbookViewId="0">
      <selection activeCell="D51" sqref="D51"/>
    </sheetView>
  </sheetViews>
  <sheetFormatPr defaultRowHeight="15" x14ac:dyDescent="0.25"/>
  <cols>
    <col min="1" max="1" width="9.140625" style="17"/>
    <col min="2" max="2" width="42.7109375" style="1" customWidth="1"/>
    <col min="3" max="16384" width="9.140625" style="1"/>
  </cols>
  <sheetData>
    <row r="1" spans="1:24" ht="91.5" customHeight="1" x14ac:dyDescent="0.3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4" ht="26.2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24" ht="15.75" thickBot="1" x14ac:dyDescent="0.3"/>
    <row r="4" spans="1:24" x14ac:dyDescent="0.25">
      <c r="A4" s="45" t="s">
        <v>1</v>
      </c>
      <c r="B4" s="35" t="s">
        <v>2</v>
      </c>
      <c r="C4" s="48" t="s">
        <v>3</v>
      </c>
      <c r="D4" s="44"/>
      <c r="E4" s="43" t="s">
        <v>4</v>
      </c>
      <c r="F4" s="44"/>
      <c r="G4" s="43" t="s">
        <v>6</v>
      </c>
      <c r="H4" s="44"/>
      <c r="I4" s="43" t="s">
        <v>7</v>
      </c>
      <c r="J4" s="44"/>
      <c r="K4" s="43" t="s">
        <v>25</v>
      </c>
      <c r="L4" s="51"/>
      <c r="M4" s="35" t="s">
        <v>8</v>
      </c>
      <c r="N4" s="35" t="s">
        <v>9</v>
      </c>
    </row>
    <row r="5" spans="1:24" x14ac:dyDescent="0.25">
      <c r="A5" s="46"/>
      <c r="B5" s="36"/>
      <c r="C5" s="42" t="s">
        <v>60</v>
      </c>
      <c r="D5" s="41"/>
      <c r="E5" s="40" t="s">
        <v>61</v>
      </c>
      <c r="F5" s="41"/>
      <c r="G5" s="40" t="s">
        <v>63</v>
      </c>
      <c r="H5" s="41"/>
      <c r="I5" s="40" t="s">
        <v>65</v>
      </c>
      <c r="J5" s="41"/>
      <c r="K5" s="40" t="s">
        <v>32</v>
      </c>
      <c r="L5" s="52"/>
      <c r="M5" s="36"/>
      <c r="N5" s="36"/>
    </row>
    <row r="6" spans="1:24" x14ac:dyDescent="0.25">
      <c r="A6" s="46"/>
      <c r="B6" s="36"/>
      <c r="C6" s="42" t="s">
        <v>5</v>
      </c>
      <c r="D6" s="41"/>
      <c r="E6" s="53" t="s">
        <v>62</v>
      </c>
      <c r="F6" s="54"/>
      <c r="G6" s="40" t="s">
        <v>64</v>
      </c>
      <c r="H6" s="41"/>
      <c r="I6" s="40" t="s">
        <v>66</v>
      </c>
      <c r="J6" s="41"/>
      <c r="K6" s="49" t="s">
        <v>28</v>
      </c>
      <c r="L6" s="50"/>
      <c r="M6" s="36"/>
      <c r="N6" s="36"/>
    </row>
    <row r="7" spans="1:24" ht="15.75" thickBot="1" x14ac:dyDescent="0.3">
      <c r="A7" s="47"/>
      <c r="B7" s="37"/>
      <c r="C7" s="15" t="s">
        <v>10</v>
      </c>
      <c r="D7" s="14" t="s">
        <v>11</v>
      </c>
      <c r="E7" s="13" t="s">
        <v>10</v>
      </c>
      <c r="F7" s="14" t="s">
        <v>11</v>
      </c>
      <c r="G7" s="13" t="s">
        <v>10</v>
      </c>
      <c r="H7" s="14" t="s">
        <v>11</v>
      </c>
      <c r="I7" s="13" t="s">
        <v>10</v>
      </c>
      <c r="J7" s="14" t="s">
        <v>11</v>
      </c>
      <c r="K7" s="13" t="s">
        <v>10</v>
      </c>
      <c r="L7" s="16" t="s">
        <v>11</v>
      </c>
      <c r="M7" s="37"/>
      <c r="N7" s="37"/>
    </row>
    <row r="8" spans="1:24" ht="15.75" x14ac:dyDescent="0.25">
      <c r="A8" s="29">
        <v>1</v>
      </c>
      <c r="B8" s="120" t="s">
        <v>69</v>
      </c>
      <c r="C8" s="121"/>
      <c r="D8" s="122"/>
      <c r="E8" s="121">
        <v>2</v>
      </c>
      <c r="F8" s="122">
        <v>82.3</v>
      </c>
      <c r="G8" s="127">
        <v>4</v>
      </c>
      <c r="H8" s="128">
        <v>50</v>
      </c>
      <c r="I8" s="121">
        <v>1</v>
      </c>
      <c r="J8" s="134">
        <v>100</v>
      </c>
      <c r="K8" s="123">
        <v>1</v>
      </c>
      <c r="L8" s="125">
        <v>100</v>
      </c>
      <c r="M8" s="126">
        <f>L8+J8+H8+F8+D8-H8</f>
        <v>282.3</v>
      </c>
      <c r="N8" s="150">
        <v>1</v>
      </c>
    </row>
    <row r="9" spans="1:24" ht="15" customHeight="1" x14ac:dyDescent="0.25">
      <c r="A9" s="31"/>
      <c r="B9" s="84" t="s">
        <v>83</v>
      </c>
      <c r="C9" s="85"/>
      <c r="D9" s="86"/>
      <c r="E9" s="85"/>
      <c r="F9" s="86"/>
      <c r="G9" s="87"/>
      <c r="H9" s="88"/>
      <c r="I9" s="85"/>
      <c r="J9" s="133">
        <v>100</v>
      </c>
      <c r="K9" s="87"/>
      <c r="L9" s="89">
        <v>100</v>
      </c>
      <c r="M9" s="90">
        <f t="shared" ref="M9:M19" si="0">L9+J9+H9+F9+D9</f>
        <v>200</v>
      </c>
      <c r="N9" s="148"/>
    </row>
    <row r="10" spans="1:24" ht="15.75" customHeight="1" thickBot="1" x14ac:dyDescent="0.3">
      <c r="A10" s="30"/>
      <c r="B10" s="78" t="s">
        <v>70</v>
      </c>
      <c r="C10" s="79"/>
      <c r="D10" s="80"/>
      <c r="E10" s="79"/>
      <c r="F10" s="80">
        <v>82.3</v>
      </c>
      <c r="G10" s="81"/>
      <c r="H10" s="82">
        <v>50</v>
      </c>
      <c r="I10" s="79"/>
      <c r="J10" s="80"/>
      <c r="K10" s="81"/>
      <c r="L10" s="91"/>
      <c r="M10" s="83">
        <f t="shared" si="0"/>
        <v>132.30000000000001</v>
      </c>
      <c r="N10" s="149"/>
      <c r="X10" s="5"/>
    </row>
    <row r="11" spans="1:24" ht="15.75" x14ac:dyDescent="0.25">
      <c r="A11" s="32">
        <v>2</v>
      </c>
      <c r="B11" s="137" t="s">
        <v>37</v>
      </c>
      <c r="C11" s="138"/>
      <c r="D11" s="139"/>
      <c r="E11" s="138">
        <v>3</v>
      </c>
      <c r="F11" s="139">
        <v>68.7</v>
      </c>
      <c r="G11" s="140">
        <v>1</v>
      </c>
      <c r="H11" s="141">
        <v>100</v>
      </c>
      <c r="I11" s="129">
        <v>4</v>
      </c>
      <c r="J11" s="130">
        <v>39.799999999999997</v>
      </c>
      <c r="K11" s="140">
        <v>3</v>
      </c>
      <c r="L11" s="141">
        <v>56</v>
      </c>
      <c r="M11" s="126">
        <f>L11+J11+H11+F11+D11-J11</f>
        <v>224.7</v>
      </c>
      <c r="N11" s="151">
        <v>2</v>
      </c>
    </row>
    <row r="12" spans="1:24" ht="15" customHeight="1" x14ac:dyDescent="0.25">
      <c r="A12" s="33"/>
      <c r="B12" s="92" t="s">
        <v>116</v>
      </c>
      <c r="C12" s="93"/>
      <c r="D12" s="94"/>
      <c r="E12" s="93"/>
      <c r="F12" s="94"/>
      <c r="G12" s="95"/>
      <c r="H12" s="96"/>
      <c r="I12" s="97"/>
      <c r="J12" s="98">
        <v>39.799999999999997</v>
      </c>
      <c r="K12" s="99"/>
      <c r="L12" s="96">
        <v>56</v>
      </c>
      <c r="M12" s="90">
        <f t="shared" si="0"/>
        <v>95.8</v>
      </c>
      <c r="N12" s="22"/>
    </row>
    <row r="13" spans="1:24" ht="15" customHeight="1" x14ac:dyDescent="0.25">
      <c r="A13" s="33"/>
      <c r="B13" s="92" t="s">
        <v>108</v>
      </c>
      <c r="C13" s="93"/>
      <c r="D13" s="94"/>
      <c r="E13" s="93"/>
      <c r="F13" s="94"/>
      <c r="G13" s="95"/>
      <c r="H13" s="96">
        <v>100</v>
      </c>
      <c r="I13" s="97"/>
      <c r="J13" s="98"/>
      <c r="K13" s="99"/>
      <c r="L13" s="96"/>
      <c r="M13" s="90">
        <f t="shared" si="0"/>
        <v>100</v>
      </c>
      <c r="N13" s="22"/>
    </row>
    <row r="14" spans="1:24" ht="15.75" customHeight="1" thickBot="1" x14ac:dyDescent="0.3">
      <c r="A14" s="34"/>
      <c r="B14" s="100" t="s">
        <v>38</v>
      </c>
      <c r="C14" s="101"/>
      <c r="D14" s="102"/>
      <c r="E14" s="101"/>
      <c r="F14" s="102">
        <v>68.7</v>
      </c>
      <c r="G14" s="103"/>
      <c r="H14" s="104"/>
      <c r="I14" s="101"/>
      <c r="J14" s="102"/>
      <c r="K14" s="103"/>
      <c r="L14" s="104"/>
      <c r="M14" s="83">
        <f t="shared" si="0"/>
        <v>68.7</v>
      </c>
      <c r="N14" s="23"/>
    </row>
    <row r="15" spans="1:24" ht="15.75" x14ac:dyDescent="0.25">
      <c r="A15" s="29">
        <v>3</v>
      </c>
      <c r="B15" s="120" t="s">
        <v>53</v>
      </c>
      <c r="C15" s="121">
        <v>2</v>
      </c>
      <c r="D15" s="122"/>
      <c r="E15" s="121"/>
      <c r="F15" s="122"/>
      <c r="G15" s="123">
        <v>2</v>
      </c>
      <c r="H15" s="124">
        <v>79.5</v>
      </c>
      <c r="I15" s="121">
        <v>2</v>
      </c>
      <c r="J15" s="122">
        <v>75.099999999999994</v>
      </c>
      <c r="K15" s="123">
        <v>6</v>
      </c>
      <c r="L15" s="124">
        <v>12.8</v>
      </c>
      <c r="M15" s="126">
        <f t="shared" si="0"/>
        <v>167.39999999999998</v>
      </c>
      <c r="N15" s="152">
        <v>3</v>
      </c>
    </row>
    <row r="16" spans="1:24" ht="16.5" thickBot="1" x14ac:dyDescent="0.3">
      <c r="A16" s="30"/>
      <c r="B16" s="142" t="s">
        <v>54</v>
      </c>
      <c r="C16" s="143"/>
      <c r="D16" s="144"/>
      <c r="E16" s="143"/>
      <c r="F16" s="144"/>
      <c r="G16" s="145"/>
      <c r="H16" s="146">
        <v>79.5</v>
      </c>
      <c r="I16" s="143"/>
      <c r="J16" s="144">
        <v>75.099999999999994</v>
      </c>
      <c r="K16" s="145"/>
      <c r="L16" s="146">
        <v>12.8</v>
      </c>
      <c r="M16" s="147">
        <f t="shared" si="0"/>
        <v>167.39999999999998</v>
      </c>
      <c r="N16" s="153"/>
    </row>
    <row r="17" spans="1:15" ht="15.75" x14ac:dyDescent="0.25">
      <c r="A17" s="29">
        <v>4</v>
      </c>
      <c r="B17" s="120" t="s">
        <v>55</v>
      </c>
      <c r="C17" s="121"/>
      <c r="D17" s="122"/>
      <c r="E17" s="131">
        <v>9</v>
      </c>
      <c r="F17" s="132">
        <v>14.5</v>
      </c>
      <c r="G17" s="123">
        <v>6</v>
      </c>
      <c r="H17" s="124">
        <v>28.3</v>
      </c>
      <c r="I17" s="121">
        <v>3</v>
      </c>
      <c r="J17" s="134">
        <v>56</v>
      </c>
      <c r="K17" s="123">
        <v>4</v>
      </c>
      <c r="L17" s="124">
        <v>39.799999999999997</v>
      </c>
      <c r="M17" s="168">
        <f>L17+J17+H17+F17+D17-F17</f>
        <v>124.1</v>
      </c>
      <c r="N17" s="150">
        <v>4</v>
      </c>
    </row>
    <row r="18" spans="1:15" ht="15.75" x14ac:dyDescent="0.25">
      <c r="A18" s="31"/>
      <c r="B18" s="162" t="s">
        <v>56</v>
      </c>
      <c r="C18" s="163"/>
      <c r="D18" s="164"/>
      <c r="E18" s="163"/>
      <c r="F18" s="164">
        <v>14.5</v>
      </c>
      <c r="G18" s="165"/>
      <c r="H18" s="166">
        <v>28.3</v>
      </c>
      <c r="I18" s="163"/>
      <c r="J18" s="164"/>
      <c r="K18" s="165"/>
      <c r="L18" s="166">
        <v>39.799999999999997</v>
      </c>
      <c r="M18" s="167">
        <f>L18+J18+H18+F18+D18</f>
        <v>82.6</v>
      </c>
      <c r="N18" s="155"/>
    </row>
    <row r="19" spans="1:15" ht="15" customHeight="1" thickBot="1" x14ac:dyDescent="0.3">
      <c r="A19" s="31"/>
      <c r="B19" s="156" t="s">
        <v>115</v>
      </c>
      <c r="C19" s="157"/>
      <c r="D19" s="158"/>
      <c r="E19" s="157"/>
      <c r="F19" s="158"/>
      <c r="G19" s="159"/>
      <c r="H19" s="160"/>
      <c r="I19" s="157"/>
      <c r="J19" s="161">
        <v>56</v>
      </c>
      <c r="K19" s="159"/>
      <c r="L19" s="160"/>
      <c r="M19" s="169">
        <f t="shared" si="0"/>
        <v>56</v>
      </c>
      <c r="N19" s="19"/>
    </row>
    <row r="20" spans="1:15" ht="15" customHeight="1" x14ac:dyDescent="0.25">
      <c r="A20" s="29">
        <v>5</v>
      </c>
      <c r="B20" s="120" t="s">
        <v>76</v>
      </c>
      <c r="C20" s="121">
        <v>3</v>
      </c>
      <c r="D20" s="122"/>
      <c r="E20" s="131">
        <v>11</v>
      </c>
      <c r="F20" s="132">
        <v>1</v>
      </c>
      <c r="G20" s="123">
        <v>8</v>
      </c>
      <c r="H20" s="124">
        <v>9.5</v>
      </c>
      <c r="I20" s="121">
        <v>5</v>
      </c>
      <c r="J20" s="122">
        <v>25.6</v>
      </c>
      <c r="K20" s="123">
        <v>5</v>
      </c>
      <c r="L20" s="124">
        <v>25.6</v>
      </c>
      <c r="M20" s="126">
        <f>L20+J20+H20+F20+D20-F20</f>
        <v>60.7</v>
      </c>
      <c r="N20" s="152">
        <v>5</v>
      </c>
    </row>
    <row r="21" spans="1:15" ht="15" customHeight="1" thickBot="1" x14ac:dyDescent="0.3">
      <c r="A21" s="30"/>
      <c r="B21" s="142" t="s">
        <v>67</v>
      </c>
      <c r="C21" s="143"/>
      <c r="D21" s="144"/>
      <c r="E21" s="135"/>
      <c r="F21" s="136">
        <v>1</v>
      </c>
      <c r="G21" s="145"/>
      <c r="H21" s="146">
        <v>9.5</v>
      </c>
      <c r="I21" s="143"/>
      <c r="J21" s="144">
        <v>25.6</v>
      </c>
      <c r="K21" s="145"/>
      <c r="L21" s="146">
        <v>25.6</v>
      </c>
      <c r="M21" s="147">
        <f>L21+J21+H21+F21+D21-F21</f>
        <v>60.7</v>
      </c>
      <c r="N21" s="153"/>
    </row>
    <row r="22" spans="1:15" ht="15" customHeight="1" x14ac:dyDescent="0.25">
      <c r="A22" s="29">
        <v>6</v>
      </c>
      <c r="B22" s="105" t="s">
        <v>49</v>
      </c>
      <c r="C22" s="73"/>
      <c r="D22" s="106"/>
      <c r="E22" s="73">
        <v>1</v>
      </c>
      <c r="F22" s="106">
        <v>100</v>
      </c>
      <c r="G22" s="75"/>
      <c r="H22" s="107"/>
      <c r="I22" s="73"/>
      <c r="J22" s="106"/>
      <c r="K22" s="75"/>
      <c r="L22" s="107"/>
      <c r="M22" s="77">
        <f>L22+J22+H22+F22+D22</f>
        <v>100</v>
      </c>
      <c r="N22" s="29"/>
    </row>
    <row r="23" spans="1:15" ht="15" customHeight="1" thickBot="1" x14ac:dyDescent="0.3">
      <c r="A23" s="30"/>
      <c r="B23" s="108" t="s">
        <v>48</v>
      </c>
      <c r="C23" s="79"/>
      <c r="D23" s="109"/>
      <c r="E23" s="79"/>
      <c r="F23" s="109">
        <v>100</v>
      </c>
      <c r="G23" s="81"/>
      <c r="H23" s="91"/>
      <c r="I23" s="79"/>
      <c r="J23" s="109"/>
      <c r="K23" s="81"/>
      <c r="L23" s="91"/>
      <c r="M23" s="83">
        <f>L23+J23+H23+F23+D23</f>
        <v>100</v>
      </c>
      <c r="N23" s="30"/>
    </row>
    <row r="24" spans="1:15" x14ac:dyDescent="0.25">
      <c r="A24" s="29">
        <v>7</v>
      </c>
      <c r="B24" s="72" t="s">
        <v>40</v>
      </c>
      <c r="C24" s="73"/>
      <c r="D24" s="74"/>
      <c r="E24" s="73">
        <v>4</v>
      </c>
      <c r="F24" s="74">
        <v>57.3</v>
      </c>
      <c r="G24" s="75"/>
      <c r="H24" s="76"/>
      <c r="I24" s="73">
        <v>6</v>
      </c>
      <c r="J24" s="74">
        <v>12.8</v>
      </c>
      <c r="K24" s="75"/>
      <c r="L24" s="76"/>
      <c r="M24" s="77">
        <f t="shared" ref="M24:M45" si="1">L24+J24+H24+F24+D24</f>
        <v>70.099999999999994</v>
      </c>
      <c r="N24" s="29"/>
      <c r="O24" s="4"/>
    </row>
    <row r="25" spans="1:15" ht="15.75" thickBot="1" x14ac:dyDescent="0.3">
      <c r="A25" s="30"/>
      <c r="B25" s="78" t="s">
        <v>41</v>
      </c>
      <c r="C25" s="79"/>
      <c r="D25" s="80"/>
      <c r="E25" s="79"/>
      <c r="F25" s="80">
        <v>57.3</v>
      </c>
      <c r="G25" s="81"/>
      <c r="H25" s="82"/>
      <c r="I25" s="79"/>
      <c r="J25" s="80">
        <v>12.8</v>
      </c>
      <c r="K25" s="81"/>
      <c r="L25" s="82"/>
      <c r="M25" s="83">
        <f t="shared" si="1"/>
        <v>70.099999999999994</v>
      </c>
      <c r="N25" s="30"/>
    </row>
    <row r="26" spans="1:15" x14ac:dyDescent="0.25">
      <c r="A26" s="170">
        <v>8</v>
      </c>
      <c r="B26" s="72" t="s">
        <v>113</v>
      </c>
      <c r="C26" s="110"/>
      <c r="D26" s="111"/>
      <c r="E26" s="110"/>
      <c r="F26" s="111"/>
      <c r="G26" s="112">
        <v>3</v>
      </c>
      <c r="H26" s="76">
        <v>63.8</v>
      </c>
      <c r="I26" s="110"/>
      <c r="J26" s="111"/>
      <c r="K26" s="112"/>
      <c r="L26" s="113"/>
      <c r="M26" s="77">
        <f>L26+J26+H26+F26+D26</f>
        <v>63.8</v>
      </c>
      <c r="N26" s="170"/>
    </row>
    <row r="27" spans="1:15" ht="15.75" thickBot="1" x14ac:dyDescent="0.3">
      <c r="A27" s="171"/>
      <c r="B27" s="78" t="s">
        <v>114</v>
      </c>
      <c r="C27" s="114"/>
      <c r="D27" s="115"/>
      <c r="E27" s="114"/>
      <c r="F27" s="115"/>
      <c r="G27" s="116"/>
      <c r="H27" s="82">
        <v>63.8</v>
      </c>
      <c r="I27" s="114"/>
      <c r="J27" s="115"/>
      <c r="K27" s="116"/>
      <c r="L27" s="117"/>
      <c r="M27" s="83">
        <f>L27+J27+H27+F27+D27</f>
        <v>63.8</v>
      </c>
      <c r="N27" s="171"/>
    </row>
    <row r="28" spans="1:15" x14ac:dyDescent="0.25">
      <c r="A28" s="29">
        <v>9</v>
      </c>
      <c r="B28" s="105" t="s">
        <v>14</v>
      </c>
      <c r="C28" s="73"/>
      <c r="D28" s="106"/>
      <c r="E28" s="73">
        <v>5</v>
      </c>
      <c r="F28" s="106">
        <v>47.2</v>
      </c>
      <c r="G28" s="75"/>
      <c r="H28" s="107"/>
      <c r="I28" s="73"/>
      <c r="J28" s="106"/>
      <c r="K28" s="75"/>
      <c r="L28" s="107"/>
      <c r="M28" s="77">
        <f t="shared" si="1"/>
        <v>47.2</v>
      </c>
      <c r="N28" s="118"/>
    </row>
    <row r="29" spans="1:15" ht="15.75" thickBot="1" x14ac:dyDescent="0.3">
      <c r="A29" s="30"/>
      <c r="B29" s="108" t="s">
        <v>15</v>
      </c>
      <c r="C29" s="79"/>
      <c r="D29" s="109"/>
      <c r="E29" s="79"/>
      <c r="F29" s="109">
        <v>47.2</v>
      </c>
      <c r="G29" s="81"/>
      <c r="H29" s="91"/>
      <c r="I29" s="79"/>
      <c r="J29" s="109"/>
      <c r="K29" s="81"/>
      <c r="L29" s="91"/>
      <c r="M29" s="83">
        <f t="shared" si="1"/>
        <v>47.2</v>
      </c>
      <c r="N29" s="119"/>
    </row>
    <row r="30" spans="1:15" x14ac:dyDescent="0.25">
      <c r="A30" s="170">
        <v>10</v>
      </c>
      <c r="B30" s="72" t="s">
        <v>109</v>
      </c>
      <c r="C30" s="110"/>
      <c r="D30" s="111"/>
      <c r="E30" s="110"/>
      <c r="F30" s="111"/>
      <c r="G30" s="112">
        <v>5</v>
      </c>
      <c r="H30" s="113">
        <v>38.799999999999997</v>
      </c>
      <c r="I30" s="110"/>
      <c r="J30" s="111"/>
      <c r="K30" s="112"/>
      <c r="L30" s="113"/>
      <c r="M30" s="77">
        <f>L30+J30+H30+F30+D30</f>
        <v>38.799999999999997</v>
      </c>
      <c r="N30" s="68"/>
    </row>
    <row r="31" spans="1:15" ht="15.75" thickBot="1" x14ac:dyDescent="0.3">
      <c r="A31" s="171"/>
      <c r="B31" s="78" t="s">
        <v>110</v>
      </c>
      <c r="C31" s="114"/>
      <c r="D31" s="115"/>
      <c r="E31" s="114"/>
      <c r="F31" s="115"/>
      <c r="G31" s="116"/>
      <c r="H31" s="117">
        <v>38.799999999999997</v>
      </c>
      <c r="I31" s="114"/>
      <c r="J31" s="115"/>
      <c r="K31" s="116"/>
      <c r="L31" s="117"/>
      <c r="M31" s="83">
        <f>L31+J31+H31+F31+D31</f>
        <v>38.799999999999997</v>
      </c>
      <c r="N31" s="69"/>
    </row>
    <row r="32" spans="1:15" x14ac:dyDescent="0.25">
      <c r="A32" s="29">
        <v>11</v>
      </c>
      <c r="B32" s="105" t="s">
        <v>71</v>
      </c>
      <c r="C32" s="73"/>
      <c r="D32" s="106"/>
      <c r="E32" s="73">
        <v>6</v>
      </c>
      <c r="F32" s="106">
        <v>38.1</v>
      </c>
      <c r="G32" s="75"/>
      <c r="H32" s="107"/>
      <c r="I32" s="73"/>
      <c r="J32" s="106"/>
      <c r="K32" s="75"/>
      <c r="L32" s="107"/>
      <c r="M32" s="77">
        <f t="shared" si="1"/>
        <v>38.1</v>
      </c>
      <c r="N32" s="29"/>
    </row>
    <row r="33" spans="1:15" ht="15.75" thickBot="1" x14ac:dyDescent="0.3">
      <c r="A33" s="30"/>
      <c r="B33" s="108" t="s">
        <v>72</v>
      </c>
      <c r="C33" s="79"/>
      <c r="D33" s="109"/>
      <c r="E33" s="79"/>
      <c r="F33" s="109">
        <v>38.1</v>
      </c>
      <c r="G33" s="81"/>
      <c r="H33" s="91"/>
      <c r="I33" s="79"/>
      <c r="J33" s="109"/>
      <c r="K33" s="81"/>
      <c r="L33" s="91"/>
      <c r="M33" s="83">
        <f t="shared" si="1"/>
        <v>38.1</v>
      </c>
      <c r="N33" s="30"/>
    </row>
    <row r="34" spans="1:15" x14ac:dyDescent="0.25">
      <c r="A34" s="29">
        <v>12</v>
      </c>
      <c r="B34" s="105" t="s">
        <v>73</v>
      </c>
      <c r="C34" s="73"/>
      <c r="D34" s="106"/>
      <c r="E34" s="73">
        <v>7</v>
      </c>
      <c r="F34" s="106">
        <v>29.7</v>
      </c>
      <c r="G34" s="75"/>
      <c r="H34" s="107"/>
      <c r="I34" s="73">
        <v>7</v>
      </c>
      <c r="J34" s="106">
        <v>1</v>
      </c>
      <c r="K34" s="75"/>
      <c r="L34" s="107"/>
      <c r="M34" s="77">
        <f t="shared" si="1"/>
        <v>30.7</v>
      </c>
      <c r="N34" s="29"/>
      <c r="O34" s="5"/>
    </row>
    <row r="35" spans="1:15" ht="15.75" thickBot="1" x14ac:dyDescent="0.3">
      <c r="A35" s="30"/>
      <c r="B35" s="108" t="s">
        <v>42</v>
      </c>
      <c r="C35" s="79"/>
      <c r="D35" s="109"/>
      <c r="E35" s="79"/>
      <c r="F35" s="109">
        <v>29.7</v>
      </c>
      <c r="G35" s="81"/>
      <c r="H35" s="91"/>
      <c r="I35" s="79"/>
      <c r="J35" s="109">
        <v>1</v>
      </c>
      <c r="K35" s="81"/>
      <c r="L35" s="91"/>
      <c r="M35" s="83">
        <f t="shared" si="1"/>
        <v>30.7</v>
      </c>
      <c r="N35" s="30"/>
    </row>
    <row r="36" spans="1:15" x14ac:dyDescent="0.25">
      <c r="A36" s="29">
        <v>13</v>
      </c>
      <c r="B36" s="72" t="s">
        <v>43</v>
      </c>
      <c r="C36" s="73"/>
      <c r="D36" s="106"/>
      <c r="E36" s="73">
        <v>8</v>
      </c>
      <c r="F36" s="106">
        <v>21.9</v>
      </c>
      <c r="G36" s="75"/>
      <c r="H36" s="107"/>
      <c r="I36" s="73"/>
      <c r="J36" s="106"/>
      <c r="K36" s="75"/>
      <c r="L36" s="107"/>
      <c r="M36" s="77">
        <f t="shared" si="1"/>
        <v>21.9</v>
      </c>
      <c r="N36" s="29"/>
    </row>
    <row r="37" spans="1:15" ht="15.75" thickBot="1" x14ac:dyDescent="0.3">
      <c r="A37" s="30"/>
      <c r="B37" s="78" t="s">
        <v>45</v>
      </c>
      <c r="C37" s="79"/>
      <c r="D37" s="109"/>
      <c r="E37" s="79"/>
      <c r="F37" s="109">
        <v>21.9</v>
      </c>
      <c r="G37" s="81"/>
      <c r="H37" s="91"/>
      <c r="I37" s="79"/>
      <c r="J37" s="109"/>
      <c r="K37" s="81"/>
      <c r="L37" s="91"/>
      <c r="M37" s="83">
        <f t="shared" si="1"/>
        <v>21.9</v>
      </c>
      <c r="N37" s="30"/>
    </row>
    <row r="38" spans="1:15" x14ac:dyDescent="0.25">
      <c r="A38" s="170">
        <v>14</v>
      </c>
      <c r="B38" s="72" t="s">
        <v>111</v>
      </c>
      <c r="C38" s="110"/>
      <c r="D38" s="111"/>
      <c r="E38" s="110"/>
      <c r="F38" s="111"/>
      <c r="G38" s="112">
        <v>7</v>
      </c>
      <c r="H38" s="76">
        <v>18.5</v>
      </c>
      <c r="I38" s="110"/>
      <c r="J38" s="111"/>
      <c r="K38" s="112"/>
      <c r="L38" s="113"/>
      <c r="M38" s="77">
        <f>L38+J38+H38+F38+D38</f>
        <v>18.5</v>
      </c>
      <c r="N38" s="170"/>
    </row>
    <row r="39" spans="1:15" ht="15.75" thickBot="1" x14ac:dyDescent="0.3">
      <c r="A39" s="171"/>
      <c r="B39" s="78" t="s">
        <v>112</v>
      </c>
      <c r="C39" s="114"/>
      <c r="D39" s="115"/>
      <c r="E39" s="114"/>
      <c r="F39" s="115"/>
      <c r="G39" s="116"/>
      <c r="H39" s="82">
        <v>18.5</v>
      </c>
      <c r="I39" s="114"/>
      <c r="J39" s="115"/>
      <c r="K39" s="116"/>
      <c r="L39" s="117"/>
      <c r="M39" s="83">
        <f>L39+J39+H39+F39+D39</f>
        <v>18.5</v>
      </c>
      <c r="N39" s="171"/>
    </row>
    <row r="40" spans="1:15" x14ac:dyDescent="0.25">
      <c r="A40" s="29">
        <v>15</v>
      </c>
      <c r="B40" s="72" t="s">
        <v>74</v>
      </c>
      <c r="C40" s="73"/>
      <c r="D40" s="74"/>
      <c r="E40" s="73">
        <v>10</v>
      </c>
      <c r="F40" s="74">
        <v>7.6</v>
      </c>
      <c r="G40" s="75"/>
      <c r="H40" s="76"/>
      <c r="I40" s="73"/>
      <c r="J40" s="74"/>
      <c r="K40" s="75"/>
      <c r="L40" s="76"/>
      <c r="M40" s="77">
        <f t="shared" si="1"/>
        <v>7.6</v>
      </c>
      <c r="N40" s="29"/>
    </row>
    <row r="41" spans="1:15" ht="15.75" thickBot="1" x14ac:dyDescent="0.3">
      <c r="A41" s="30"/>
      <c r="B41" s="78" t="s">
        <v>75</v>
      </c>
      <c r="C41" s="79"/>
      <c r="D41" s="80"/>
      <c r="E41" s="79"/>
      <c r="F41" s="80">
        <v>7.6</v>
      </c>
      <c r="G41" s="81"/>
      <c r="H41" s="82"/>
      <c r="I41" s="79"/>
      <c r="J41" s="80"/>
      <c r="K41" s="81"/>
      <c r="L41" s="82"/>
      <c r="M41" s="83">
        <f t="shared" si="1"/>
        <v>7.6</v>
      </c>
      <c r="N41" s="30"/>
    </row>
    <row r="42" spans="1:15" x14ac:dyDescent="0.25">
      <c r="A42" s="29">
        <v>16</v>
      </c>
      <c r="B42" s="72" t="s">
        <v>31</v>
      </c>
      <c r="C42" s="73">
        <v>1</v>
      </c>
      <c r="D42" s="74"/>
      <c r="E42" s="73"/>
      <c r="F42" s="74"/>
      <c r="G42" s="75">
        <v>8</v>
      </c>
      <c r="H42" s="76">
        <v>9.5</v>
      </c>
      <c r="I42" s="73"/>
      <c r="J42" s="74"/>
      <c r="K42" s="75">
        <v>7</v>
      </c>
      <c r="L42" s="107">
        <v>1</v>
      </c>
      <c r="M42" s="77">
        <f t="shared" si="1"/>
        <v>10.5</v>
      </c>
      <c r="N42" s="27"/>
    </row>
    <row r="43" spans="1:15" ht="15.75" thickBot="1" x14ac:dyDescent="0.3">
      <c r="A43" s="30"/>
      <c r="B43" s="78" t="s">
        <v>52</v>
      </c>
      <c r="C43" s="79"/>
      <c r="D43" s="80"/>
      <c r="E43" s="79"/>
      <c r="F43" s="80"/>
      <c r="G43" s="81"/>
      <c r="H43" s="82">
        <v>9.5</v>
      </c>
      <c r="I43" s="79"/>
      <c r="J43" s="80"/>
      <c r="K43" s="81"/>
      <c r="L43" s="91">
        <v>1</v>
      </c>
      <c r="M43" s="83">
        <f t="shared" si="1"/>
        <v>10.5</v>
      </c>
      <c r="N43" s="28"/>
    </row>
    <row r="44" spans="1:15" x14ac:dyDescent="0.25">
      <c r="A44" s="29">
        <v>17</v>
      </c>
      <c r="B44" s="72" t="s">
        <v>68</v>
      </c>
      <c r="C44" s="73">
        <v>4</v>
      </c>
      <c r="D44" s="74"/>
      <c r="E44" s="73"/>
      <c r="F44" s="74"/>
      <c r="G44" s="75"/>
      <c r="H44" s="76"/>
      <c r="I44" s="73"/>
      <c r="J44" s="74"/>
      <c r="K44" s="75"/>
      <c r="L44" s="76"/>
      <c r="M44" s="77">
        <f t="shared" si="1"/>
        <v>0</v>
      </c>
      <c r="N44" s="27"/>
    </row>
    <row r="45" spans="1:15" ht="15.75" thickBot="1" x14ac:dyDescent="0.3">
      <c r="A45" s="30"/>
      <c r="B45" s="78" t="s">
        <v>99</v>
      </c>
      <c r="C45" s="79"/>
      <c r="D45" s="80"/>
      <c r="E45" s="79"/>
      <c r="F45" s="80"/>
      <c r="G45" s="81"/>
      <c r="H45" s="82"/>
      <c r="I45" s="79"/>
      <c r="J45" s="80"/>
      <c r="K45" s="81"/>
      <c r="L45" s="82"/>
      <c r="M45" s="83">
        <f t="shared" si="1"/>
        <v>0</v>
      </c>
      <c r="N45" s="28"/>
    </row>
    <row r="46" spans="1:15" x14ac:dyDescent="0.25">
      <c r="A46" s="29">
        <v>18</v>
      </c>
      <c r="B46" s="72" t="s">
        <v>22</v>
      </c>
      <c r="C46" s="73"/>
      <c r="D46" s="74"/>
      <c r="E46" s="73"/>
      <c r="F46" s="74"/>
      <c r="G46" s="75"/>
      <c r="H46" s="76"/>
      <c r="I46" s="73"/>
      <c r="J46" s="74"/>
      <c r="K46" s="75">
        <v>2</v>
      </c>
      <c r="L46" s="76">
        <v>75.099999999999994</v>
      </c>
      <c r="M46" s="77">
        <f t="shared" ref="M46:M47" si="2">L46+J46+H46+F46+D46</f>
        <v>75.099999999999994</v>
      </c>
      <c r="N46" s="27"/>
    </row>
    <row r="47" spans="1:15" ht="15.75" thickBot="1" x14ac:dyDescent="0.3">
      <c r="A47" s="30"/>
      <c r="B47" s="78" t="s">
        <v>167</v>
      </c>
      <c r="C47" s="79"/>
      <c r="D47" s="80"/>
      <c r="E47" s="79"/>
      <c r="F47" s="80"/>
      <c r="G47" s="81"/>
      <c r="H47" s="82"/>
      <c r="I47" s="79"/>
      <c r="J47" s="80"/>
      <c r="K47" s="81"/>
      <c r="L47" s="82">
        <v>75.099999999999994</v>
      </c>
      <c r="M47" s="83">
        <f t="shared" si="2"/>
        <v>75.099999999999994</v>
      </c>
      <c r="N47" s="28"/>
    </row>
    <row r="49" spans="2:2" ht="15.75" x14ac:dyDescent="0.25">
      <c r="B49" s="325" t="s">
        <v>177</v>
      </c>
    </row>
    <row r="50" spans="2:2" ht="15.75" x14ac:dyDescent="0.25">
      <c r="B50" s="326" t="s">
        <v>173</v>
      </c>
    </row>
    <row r="51" spans="2:2" x14ac:dyDescent="0.25">
      <c r="B51" s="25"/>
    </row>
  </sheetData>
  <mergeCells count="54">
    <mergeCell ref="A46:A47"/>
    <mergeCell ref="N46:N47"/>
    <mergeCell ref="A1:N1"/>
    <mergeCell ref="A2:N2"/>
    <mergeCell ref="E5:F5"/>
    <mergeCell ref="C6:D6"/>
    <mergeCell ref="G4:H4"/>
    <mergeCell ref="G5:H5"/>
    <mergeCell ref="G6:H6"/>
    <mergeCell ref="I4:J4"/>
    <mergeCell ref="I5:J5"/>
    <mergeCell ref="I6:J6"/>
    <mergeCell ref="A4:A7"/>
    <mergeCell ref="B4:B7"/>
    <mergeCell ref="C4:D4"/>
    <mergeCell ref="K6:L6"/>
    <mergeCell ref="C5:D5"/>
    <mergeCell ref="E4:F4"/>
    <mergeCell ref="A8:A10"/>
    <mergeCell ref="A11:A14"/>
    <mergeCell ref="M4:M7"/>
    <mergeCell ref="N4:N7"/>
    <mergeCell ref="K4:L4"/>
    <mergeCell ref="K5:L5"/>
    <mergeCell ref="E6:F6"/>
    <mergeCell ref="N40:N41"/>
    <mergeCell ref="N20:N21"/>
    <mergeCell ref="N42:N43"/>
    <mergeCell ref="N15:N16"/>
    <mergeCell ref="N24:N25"/>
    <mergeCell ref="N28:N29"/>
    <mergeCell ref="N32:N33"/>
    <mergeCell ref="N34:N35"/>
    <mergeCell ref="N36:N37"/>
    <mergeCell ref="N22:N23"/>
    <mergeCell ref="A17:A19"/>
    <mergeCell ref="A40:A41"/>
    <mergeCell ref="A20:A21"/>
    <mergeCell ref="A42:A43"/>
    <mergeCell ref="A15:A16"/>
    <mergeCell ref="A30:A31"/>
    <mergeCell ref="A22:A23"/>
    <mergeCell ref="A24:A25"/>
    <mergeCell ref="A28:A29"/>
    <mergeCell ref="A32:A33"/>
    <mergeCell ref="A34:A35"/>
    <mergeCell ref="A36:A37"/>
    <mergeCell ref="A38:A39"/>
    <mergeCell ref="A26:A27"/>
    <mergeCell ref="N44:N45"/>
    <mergeCell ref="N30:N31"/>
    <mergeCell ref="N38:N39"/>
    <mergeCell ref="N26:N27"/>
    <mergeCell ref="A44:A45"/>
  </mergeCells>
  <pageMargins left="0.31496062992125984" right="0.31496062992125984" top="0.3543307086614173" bottom="0.3543307086614173" header="0.31496062992125984" footer="0.31496062992125984"/>
  <pageSetup paperSize="9" scale="6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="77" zoomScaleNormal="77" workbookViewId="0">
      <selection activeCell="E61" sqref="E61"/>
    </sheetView>
  </sheetViews>
  <sheetFormatPr defaultRowHeight="15" x14ac:dyDescent="0.25"/>
  <cols>
    <col min="1" max="1" width="9.140625" style="17"/>
    <col min="2" max="2" width="42.7109375" style="1" customWidth="1"/>
    <col min="3" max="13" width="9.140625" style="1"/>
    <col min="14" max="14" width="9.140625" style="17"/>
    <col min="15" max="16384" width="9.140625" style="1"/>
  </cols>
  <sheetData>
    <row r="1" spans="1:15" ht="91.5" customHeight="1" x14ac:dyDescent="0.3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26.25" customHeight="1" x14ac:dyDescent="0.2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5.75" thickBot="1" x14ac:dyDescent="0.3"/>
    <row r="4" spans="1:15" x14ac:dyDescent="0.25">
      <c r="A4" s="45" t="s">
        <v>1</v>
      </c>
      <c r="B4" s="35" t="s">
        <v>2</v>
      </c>
      <c r="C4" s="48" t="s">
        <v>3</v>
      </c>
      <c r="D4" s="44"/>
      <c r="E4" s="43" t="s">
        <v>4</v>
      </c>
      <c r="F4" s="44"/>
      <c r="G4" s="43" t="s">
        <v>6</v>
      </c>
      <c r="H4" s="44"/>
      <c r="I4" s="43" t="s">
        <v>7</v>
      </c>
      <c r="J4" s="44"/>
      <c r="K4" s="43" t="s">
        <v>25</v>
      </c>
      <c r="L4" s="44"/>
      <c r="M4" s="61" t="s">
        <v>8</v>
      </c>
      <c r="N4" s="35" t="s">
        <v>9</v>
      </c>
    </row>
    <row r="5" spans="1:15" x14ac:dyDescent="0.25">
      <c r="A5" s="46"/>
      <c r="B5" s="36"/>
      <c r="C5" s="42" t="s">
        <v>60</v>
      </c>
      <c r="D5" s="41"/>
      <c r="E5" s="40" t="s">
        <v>61</v>
      </c>
      <c r="F5" s="41"/>
      <c r="G5" s="40" t="s">
        <v>63</v>
      </c>
      <c r="H5" s="41"/>
      <c r="I5" s="40" t="s">
        <v>65</v>
      </c>
      <c r="J5" s="41"/>
      <c r="K5" s="40" t="s">
        <v>32</v>
      </c>
      <c r="L5" s="41"/>
      <c r="M5" s="62"/>
      <c r="N5" s="36"/>
    </row>
    <row r="6" spans="1:15" x14ac:dyDescent="0.25">
      <c r="A6" s="46"/>
      <c r="B6" s="36"/>
      <c r="C6" s="42" t="s">
        <v>5</v>
      </c>
      <c r="D6" s="41"/>
      <c r="E6" s="53" t="s">
        <v>62</v>
      </c>
      <c r="F6" s="54"/>
      <c r="G6" s="40" t="s">
        <v>64</v>
      </c>
      <c r="H6" s="41"/>
      <c r="I6" s="40" t="s">
        <v>66</v>
      </c>
      <c r="J6" s="41"/>
      <c r="K6" s="49" t="s">
        <v>28</v>
      </c>
      <c r="L6" s="64"/>
      <c r="M6" s="62"/>
      <c r="N6" s="36"/>
    </row>
    <row r="7" spans="1:15" ht="15.75" thickBot="1" x14ac:dyDescent="0.3">
      <c r="A7" s="59"/>
      <c r="B7" s="60"/>
      <c r="C7" s="18" t="s">
        <v>10</v>
      </c>
      <c r="D7" s="3" t="s">
        <v>11</v>
      </c>
      <c r="E7" s="2" t="s">
        <v>10</v>
      </c>
      <c r="F7" s="3" t="s">
        <v>11</v>
      </c>
      <c r="G7" s="2" t="s">
        <v>10</v>
      </c>
      <c r="H7" s="3" t="s">
        <v>11</v>
      </c>
      <c r="I7" s="2" t="s">
        <v>10</v>
      </c>
      <c r="J7" s="3" t="s">
        <v>11</v>
      </c>
      <c r="K7" s="2" t="s">
        <v>10</v>
      </c>
      <c r="L7" s="3" t="s">
        <v>11</v>
      </c>
      <c r="M7" s="63"/>
      <c r="N7" s="60"/>
    </row>
    <row r="8" spans="1:15" ht="15.75" x14ac:dyDescent="0.25">
      <c r="A8" s="55">
        <v>1</v>
      </c>
      <c r="B8" s="120" t="s">
        <v>12</v>
      </c>
      <c r="C8" s="175">
        <v>1</v>
      </c>
      <c r="D8" s="179">
        <v>100</v>
      </c>
      <c r="E8" s="177">
        <v>2</v>
      </c>
      <c r="F8" s="178">
        <v>82.3</v>
      </c>
      <c r="G8" s="291">
        <v>5</v>
      </c>
      <c r="H8" s="293">
        <v>43</v>
      </c>
      <c r="I8" s="177">
        <v>1</v>
      </c>
      <c r="J8" s="286">
        <v>100</v>
      </c>
      <c r="K8" s="175">
        <v>1</v>
      </c>
      <c r="L8" s="179">
        <v>100</v>
      </c>
      <c r="M8" s="180">
        <f>L8+J8+H8+F8+D8-H8</f>
        <v>382.3</v>
      </c>
      <c r="N8" s="181">
        <v>1</v>
      </c>
    </row>
    <row r="9" spans="1:15" ht="16.5" thickBot="1" x14ac:dyDescent="0.3">
      <c r="A9" s="56"/>
      <c r="B9" s="142" t="s">
        <v>19</v>
      </c>
      <c r="C9" s="182"/>
      <c r="D9" s="185">
        <v>100</v>
      </c>
      <c r="E9" s="183"/>
      <c r="F9" s="184">
        <v>82.3</v>
      </c>
      <c r="G9" s="292"/>
      <c r="H9" s="294">
        <v>43</v>
      </c>
      <c r="I9" s="183"/>
      <c r="J9" s="295">
        <v>100</v>
      </c>
      <c r="K9" s="182"/>
      <c r="L9" s="185">
        <v>100</v>
      </c>
      <c r="M9" s="186">
        <f>L9+J9+H9+F9+D9-H9</f>
        <v>382.3</v>
      </c>
      <c r="N9" s="187"/>
    </row>
    <row r="10" spans="1:15" ht="15.75" x14ac:dyDescent="0.25">
      <c r="A10" s="57">
        <v>2</v>
      </c>
      <c r="B10" s="188" t="s">
        <v>35</v>
      </c>
      <c r="C10" s="189">
        <v>2</v>
      </c>
      <c r="D10" s="190">
        <v>84.3</v>
      </c>
      <c r="E10" s="191">
        <v>1</v>
      </c>
      <c r="F10" s="192">
        <v>100</v>
      </c>
      <c r="G10" s="189">
        <v>1</v>
      </c>
      <c r="H10" s="193">
        <v>100</v>
      </c>
      <c r="I10" s="296">
        <v>9</v>
      </c>
      <c r="J10" s="297">
        <v>19.600000000000001</v>
      </c>
      <c r="K10" s="189">
        <v>8</v>
      </c>
      <c r="L10" s="193">
        <v>21.9</v>
      </c>
      <c r="M10" s="194">
        <f>L10+J10+H10+F10+D10-J10</f>
        <v>306.2</v>
      </c>
      <c r="N10" s="308">
        <v>2</v>
      </c>
    </row>
    <row r="11" spans="1:15" ht="16.5" thickBot="1" x14ac:dyDescent="0.3">
      <c r="A11" s="58"/>
      <c r="B11" s="195" t="s">
        <v>36</v>
      </c>
      <c r="C11" s="196"/>
      <c r="D11" s="197">
        <v>84.3</v>
      </c>
      <c r="E11" s="198"/>
      <c r="F11" s="199">
        <v>100</v>
      </c>
      <c r="G11" s="196"/>
      <c r="H11" s="200">
        <v>100</v>
      </c>
      <c r="I11" s="298"/>
      <c r="J11" s="299">
        <v>19.600000000000001</v>
      </c>
      <c r="K11" s="196"/>
      <c r="L11" s="200">
        <v>21.9</v>
      </c>
      <c r="M11" s="201">
        <f>L11+J11+H11+F11+D11-J11</f>
        <v>306.2</v>
      </c>
      <c r="N11" s="309"/>
    </row>
    <row r="12" spans="1:15" ht="15.75" x14ac:dyDescent="0.25">
      <c r="A12" s="32">
        <v>3</v>
      </c>
      <c r="B12" s="137" t="s">
        <v>13</v>
      </c>
      <c r="C12" s="138">
        <v>4</v>
      </c>
      <c r="D12" s="139">
        <v>62</v>
      </c>
      <c r="E12" s="140">
        <v>3</v>
      </c>
      <c r="F12" s="141">
        <v>68.7</v>
      </c>
      <c r="G12" s="129">
        <v>4</v>
      </c>
      <c r="H12" s="300">
        <v>54.2</v>
      </c>
      <c r="I12" s="140">
        <v>3</v>
      </c>
      <c r="J12" s="141">
        <v>70.599999999999994</v>
      </c>
      <c r="K12" s="138">
        <v>4</v>
      </c>
      <c r="L12" s="139">
        <v>57.3</v>
      </c>
      <c r="M12" s="180">
        <f>L12+J12+H12+F12+D12-H12</f>
        <v>258.60000000000002</v>
      </c>
      <c r="N12" s="310">
        <v>3</v>
      </c>
    </row>
    <row r="13" spans="1:15" ht="15.75" x14ac:dyDescent="0.25">
      <c r="A13" s="33"/>
      <c r="B13" s="202" t="s">
        <v>23</v>
      </c>
      <c r="C13" s="203"/>
      <c r="D13" s="204">
        <v>62</v>
      </c>
      <c r="E13" s="205"/>
      <c r="F13" s="206">
        <v>68.7</v>
      </c>
      <c r="G13" s="203"/>
      <c r="H13" s="207"/>
      <c r="I13" s="205"/>
      <c r="J13" s="206">
        <v>70.599999999999994</v>
      </c>
      <c r="K13" s="203"/>
      <c r="L13" s="204">
        <v>57.3</v>
      </c>
      <c r="M13" s="208">
        <f>L13+J13+H13+F13+D13</f>
        <v>258.60000000000002</v>
      </c>
      <c r="N13" s="311"/>
    </row>
    <row r="14" spans="1:15" ht="15.75" thickBot="1" x14ac:dyDescent="0.3">
      <c r="A14" s="34"/>
      <c r="B14" s="209" t="s">
        <v>121</v>
      </c>
      <c r="C14" s="210"/>
      <c r="D14" s="211"/>
      <c r="E14" s="212"/>
      <c r="F14" s="213"/>
      <c r="G14" s="210"/>
      <c r="H14" s="214">
        <v>54.2</v>
      </c>
      <c r="I14" s="212">
        <v>12</v>
      </c>
      <c r="J14" s="213">
        <v>1</v>
      </c>
      <c r="K14" s="210"/>
      <c r="L14" s="211"/>
      <c r="M14" s="215">
        <f t="shared" ref="M14:M55" si="0">L14+J14+H14+F14+D14</f>
        <v>55.2</v>
      </c>
      <c r="N14" s="312"/>
    </row>
    <row r="15" spans="1:15" ht="15.75" x14ac:dyDescent="0.25">
      <c r="A15" s="29">
        <v>4</v>
      </c>
      <c r="B15" s="154" t="s">
        <v>20</v>
      </c>
      <c r="C15" s="189">
        <v>8</v>
      </c>
      <c r="D15" s="190">
        <v>30.5</v>
      </c>
      <c r="E15" s="191">
        <v>4</v>
      </c>
      <c r="F15" s="227">
        <v>57.3</v>
      </c>
      <c r="G15" s="189">
        <v>2</v>
      </c>
      <c r="H15" s="190">
        <v>81</v>
      </c>
      <c r="I15" s="296">
        <v>12</v>
      </c>
      <c r="J15" s="301">
        <v>1</v>
      </c>
      <c r="K15" s="189">
        <v>3</v>
      </c>
      <c r="L15" s="190">
        <v>68.7</v>
      </c>
      <c r="M15" s="194">
        <f>L15+J15+H15+F15+D15-J15</f>
        <v>237.5</v>
      </c>
      <c r="N15" s="155">
        <v>4</v>
      </c>
      <c r="O15" s="4"/>
    </row>
    <row r="16" spans="1:15" ht="15" customHeight="1" x14ac:dyDescent="0.25">
      <c r="A16" s="31"/>
      <c r="B16" s="84" t="s">
        <v>121</v>
      </c>
      <c r="C16" s="216"/>
      <c r="D16" s="217"/>
      <c r="E16" s="218"/>
      <c r="F16" s="219"/>
      <c r="G16" s="216"/>
      <c r="H16" s="217"/>
      <c r="I16" s="218"/>
      <c r="J16" s="219">
        <v>1</v>
      </c>
      <c r="K16" s="216"/>
      <c r="L16" s="217">
        <v>68.7</v>
      </c>
      <c r="M16" s="220">
        <f t="shared" si="0"/>
        <v>69.7</v>
      </c>
      <c r="N16" s="24"/>
      <c r="O16" s="4"/>
    </row>
    <row r="17" spans="1:15" ht="15" customHeight="1" x14ac:dyDescent="0.25">
      <c r="A17" s="31"/>
      <c r="B17" s="84" t="s">
        <v>22</v>
      </c>
      <c r="C17" s="216"/>
      <c r="D17" s="217"/>
      <c r="E17" s="218">
        <v>8</v>
      </c>
      <c r="F17" s="219">
        <v>21.9</v>
      </c>
      <c r="G17" s="216"/>
      <c r="H17" s="217">
        <v>81</v>
      </c>
      <c r="I17" s="218"/>
      <c r="J17" s="219"/>
      <c r="K17" s="216"/>
      <c r="L17" s="217"/>
      <c r="M17" s="220">
        <f t="shared" si="0"/>
        <v>102.9</v>
      </c>
      <c r="N17" s="24"/>
      <c r="O17" s="4"/>
    </row>
    <row r="18" spans="1:15" ht="15.75" customHeight="1" thickBot="1" x14ac:dyDescent="0.3">
      <c r="A18" s="30"/>
      <c r="B18" s="221" t="s">
        <v>21</v>
      </c>
      <c r="C18" s="222"/>
      <c r="D18" s="223">
        <v>30.5</v>
      </c>
      <c r="E18" s="224"/>
      <c r="F18" s="225">
        <v>57.3</v>
      </c>
      <c r="G18" s="222"/>
      <c r="H18" s="223"/>
      <c r="I18" s="224"/>
      <c r="J18" s="225"/>
      <c r="K18" s="222"/>
      <c r="L18" s="223"/>
      <c r="M18" s="226">
        <f t="shared" si="0"/>
        <v>87.8</v>
      </c>
      <c r="N18" s="24"/>
      <c r="O18" s="4"/>
    </row>
    <row r="19" spans="1:15" ht="15.75" customHeight="1" x14ac:dyDescent="0.25">
      <c r="A19" s="29">
        <v>5</v>
      </c>
      <c r="B19" s="120" t="s">
        <v>57</v>
      </c>
      <c r="C19" s="175">
        <v>13</v>
      </c>
      <c r="D19" s="179">
        <v>1</v>
      </c>
      <c r="E19" s="177">
        <v>8</v>
      </c>
      <c r="F19" s="286">
        <v>21.9</v>
      </c>
      <c r="G19" s="175"/>
      <c r="H19" s="176"/>
      <c r="I19" s="177">
        <v>2</v>
      </c>
      <c r="J19" s="286">
        <v>83.4</v>
      </c>
      <c r="K19" s="175">
        <v>5</v>
      </c>
      <c r="L19" s="179">
        <v>47.2</v>
      </c>
      <c r="M19" s="180">
        <f>L19+J19+H19+F19+D19</f>
        <v>153.50000000000003</v>
      </c>
      <c r="N19" s="150">
        <v>5</v>
      </c>
      <c r="O19" s="4"/>
    </row>
    <row r="20" spans="1:15" ht="15.75" customHeight="1" x14ac:dyDescent="0.25">
      <c r="A20" s="31"/>
      <c r="B20" s="84" t="s">
        <v>122</v>
      </c>
      <c r="C20" s="216"/>
      <c r="D20" s="234"/>
      <c r="E20" s="218"/>
      <c r="F20" s="235"/>
      <c r="G20" s="216"/>
      <c r="H20" s="217"/>
      <c r="I20" s="218"/>
      <c r="J20" s="235">
        <v>83.4</v>
      </c>
      <c r="K20" s="216"/>
      <c r="L20" s="234">
        <v>47.2</v>
      </c>
      <c r="M20" s="220">
        <f>L20+J20+H20+F20+D20</f>
        <v>130.60000000000002</v>
      </c>
      <c r="N20" s="24"/>
      <c r="O20" s="4"/>
    </row>
    <row r="21" spans="1:15" ht="15.75" customHeight="1" x14ac:dyDescent="0.25">
      <c r="A21" s="31"/>
      <c r="B21" s="84" t="s">
        <v>105</v>
      </c>
      <c r="C21" s="216"/>
      <c r="D21" s="234">
        <v>1</v>
      </c>
      <c r="E21" s="218"/>
      <c r="F21" s="235"/>
      <c r="G21" s="216"/>
      <c r="H21" s="217"/>
      <c r="I21" s="218"/>
      <c r="J21" s="235"/>
      <c r="K21" s="216"/>
      <c r="L21" s="234"/>
      <c r="M21" s="220">
        <f>L21+J21+H21+F21+D21</f>
        <v>1</v>
      </c>
      <c r="N21" s="24"/>
      <c r="O21" s="4"/>
    </row>
    <row r="22" spans="1:15" ht="15.75" customHeight="1" thickBot="1" x14ac:dyDescent="0.3">
      <c r="A22" s="30"/>
      <c r="B22" s="78" t="s">
        <v>22</v>
      </c>
      <c r="C22" s="228"/>
      <c r="D22" s="239"/>
      <c r="E22" s="230"/>
      <c r="F22" s="240">
        <v>21.9</v>
      </c>
      <c r="G22" s="228"/>
      <c r="H22" s="229"/>
      <c r="I22" s="230"/>
      <c r="J22" s="240"/>
      <c r="K22" s="228"/>
      <c r="L22" s="239"/>
      <c r="M22" s="232">
        <f>L22+J22+H22+F22+D22</f>
        <v>21.9</v>
      </c>
      <c r="N22" s="19"/>
      <c r="O22" s="4"/>
    </row>
    <row r="23" spans="1:15" ht="15.75" x14ac:dyDescent="0.25">
      <c r="A23" s="29">
        <v>6</v>
      </c>
      <c r="B23" s="120" t="s">
        <v>34</v>
      </c>
      <c r="C23" s="175">
        <v>7</v>
      </c>
      <c r="D23" s="176">
        <v>37.5</v>
      </c>
      <c r="E23" s="177">
        <v>11</v>
      </c>
      <c r="F23" s="178">
        <v>1</v>
      </c>
      <c r="G23" s="175">
        <v>3</v>
      </c>
      <c r="H23" s="176">
        <v>66.5</v>
      </c>
      <c r="I23" s="177">
        <v>6</v>
      </c>
      <c r="J23" s="178">
        <v>41.8</v>
      </c>
      <c r="K23" s="175"/>
      <c r="L23" s="176"/>
      <c r="M23" s="180">
        <f t="shared" ref="M23:M28" si="1">L23+J23+H23+F23+D23</f>
        <v>146.80000000000001</v>
      </c>
      <c r="N23" s="152">
        <v>6</v>
      </c>
    </row>
    <row r="24" spans="1:15" ht="15.75" x14ac:dyDescent="0.25">
      <c r="A24" s="31"/>
      <c r="B24" s="162" t="s">
        <v>101</v>
      </c>
      <c r="C24" s="302">
        <v>10</v>
      </c>
      <c r="D24" s="303">
        <v>17.8</v>
      </c>
      <c r="E24" s="281"/>
      <c r="F24" s="282"/>
      <c r="G24" s="279"/>
      <c r="H24" s="280">
        <v>66.5</v>
      </c>
      <c r="I24" s="281"/>
      <c r="J24" s="282">
        <v>41.8</v>
      </c>
      <c r="K24" s="302">
        <v>7</v>
      </c>
      <c r="L24" s="303">
        <v>29.7</v>
      </c>
      <c r="M24" s="208">
        <f>L24+J24+H24+F24+D24-D24-L24</f>
        <v>108.3</v>
      </c>
      <c r="N24" s="313"/>
    </row>
    <row r="25" spans="1:15" ht="16.5" thickBot="1" x14ac:dyDescent="0.3">
      <c r="A25" s="30"/>
      <c r="B25" s="78" t="s">
        <v>46</v>
      </c>
      <c r="C25" s="228"/>
      <c r="D25" s="229">
        <v>37.5</v>
      </c>
      <c r="E25" s="230"/>
      <c r="F25" s="231">
        <v>1</v>
      </c>
      <c r="G25" s="228"/>
      <c r="H25" s="229"/>
      <c r="I25" s="230"/>
      <c r="J25" s="231"/>
      <c r="K25" s="228"/>
      <c r="L25" s="229"/>
      <c r="M25" s="232">
        <f t="shared" si="1"/>
        <v>38.5</v>
      </c>
      <c r="N25" s="19"/>
    </row>
    <row r="26" spans="1:15" ht="15.75" x14ac:dyDescent="0.25">
      <c r="A26" s="29">
        <v>7</v>
      </c>
      <c r="B26" s="188" t="s">
        <v>16</v>
      </c>
      <c r="C26" s="189">
        <v>10</v>
      </c>
      <c r="D26" s="193">
        <v>17.8</v>
      </c>
      <c r="E26" s="191">
        <v>4</v>
      </c>
      <c r="F26" s="192">
        <v>57.3</v>
      </c>
      <c r="G26" s="304">
        <v>8</v>
      </c>
      <c r="H26" s="305">
        <v>16.3</v>
      </c>
      <c r="I26" s="191">
        <v>8</v>
      </c>
      <c r="J26" s="192">
        <v>26.5</v>
      </c>
      <c r="K26" s="189">
        <v>7</v>
      </c>
      <c r="L26" s="193">
        <v>29.7</v>
      </c>
      <c r="M26" s="194">
        <f>L26+J26+H26+F26+D26-H26</f>
        <v>131.30000000000001</v>
      </c>
      <c r="N26" s="155">
        <v>7</v>
      </c>
    </row>
    <row r="27" spans="1:15" ht="15" customHeight="1" x14ac:dyDescent="0.25">
      <c r="A27" s="31"/>
      <c r="B27" s="233" t="s">
        <v>101</v>
      </c>
      <c r="C27" s="216"/>
      <c r="D27" s="234">
        <v>17.8</v>
      </c>
      <c r="E27" s="218"/>
      <c r="F27" s="235"/>
      <c r="G27" s="216"/>
      <c r="H27" s="217"/>
      <c r="I27" s="218"/>
      <c r="J27" s="235"/>
      <c r="K27" s="216"/>
      <c r="L27" s="234">
        <v>29.7</v>
      </c>
      <c r="M27" s="220">
        <f t="shared" si="1"/>
        <v>47.5</v>
      </c>
      <c r="N27" s="24"/>
    </row>
    <row r="28" spans="1:15" ht="15.75" customHeight="1" thickBot="1" x14ac:dyDescent="0.3">
      <c r="A28" s="30"/>
      <c r="B28" s="236" t="s">
        <v>17</v>
      </c>
      <c r="C28" s="222"/>
      <c r="D28" s="237"/>
      <c r="E28" s="224"/>
      <c r="F28" s="238">
        <v>57.3</v>
      </c>
      <c r="G28" s="222"/>
      <c r="H28" s="223">
        <v>16.3</v>
      </c>
      <c r="I28" s="224"/>
      <c r="J28" s="238">
        <v>26.5</v>
      </c>
      <c r="K28" s="222"/>
      <c r="L28" s="237"/>
      <c r="M28" s="226">
        <f t="shared" si="1"/>
        <v>100.1</v>
      </c>
      <c r="N28" s="24"/>
    </row>
    <row r="29" spans="1:15" ht="15.75" customHeight="1" x14ac:dyDescent="0.25">
      <c r="A29" s="70">
        <v>8</v>
      </c>
      <c r="B29" s="120" t="s">
        <v>33</v>
      </c>
      <c r="C29" s="175">
        <v>9</v>
      </c>
      <c r="D29" s="176">
        <v>24</v>
      </c>
      <c r="E29" s="177">
        <v>9</v>
      </c>
      <c r="F29" s="178">
        <v>14.5</v>
      </c>
      <c r="G29" s="175">
        <v>10</v>
      </c>
      <c r="H29" s="176">
        <v>1</v>
      </c>
      <c r="I29" s="177"/>
      <c r="J29" s="178"/>
      <c r="K29" s="175">
        <v>6</v>
      </c>
      <c r="L29" s="176">
        <v>38.1</v>
      </c>
      <c r="M29" s="180">
        <f>L29+J29+H29+F29+D29</f>
        <v>77.599999999999994</v>
      </c>
      <c r="N29" s="152">
        <v>8</v>
      </c>
    </row>
    <row r="30" spans="1:15" ht="15.75" customHeight="1" x14ac:dyDescent="0.25">
      <c r="A30" s="70"/>
      <c r="B30" s="162" t="s">
        <v>78</v>
      </c>
      <c r="C30" s="302">
        <v>5</v>
      </c>
      <c r="D30" s="303">
        <v>53</v>
      </c>
      <c r="E30" s="306">
        <v>7</v>
      </c>
      <c r="F30" s="307">
        <v>29.7</v>
      </c>
      <c r="G30" s="279"/>
      <c r="H30" s="280">
        <v>1</v>
      </c>
      <c r="I30" s="281"/>
      <c r="J30" s="282"/>
      <c r="K30" s="302">
        <v>10</v>
      </c>
      <c r="L30" s="303">
        <v>7.6</v>
      </c>
      <c r="M30" s="208">
        <f>L30+J30+H30+F30+D30-D30-F30-L30</f>
        <v>0.99999999999999822</v>
      </c>
      <c r="N30" s="313"/>
    </row>
    <row r="31" spans="1:15" ht="15.75" customHeight="1" x14ac:dyDescent="0.25">
      <c r="A31" s="70"/>
      <c r="B31" s="84" t="s">
        <v>79</v>
      </c>
      <c r="C31" s="216"/>
      <c r="D31" s="217">
        <v>24</v>
      </c>
      <c r="E31" s="218"/>
      <c r="F31" s="219">
        <v>14.5</v>
      </c>
      <c r="G31" s="216"/>
      <c r="H31" s="217"/>
      <c r="I31" s="218"/>
      <c r="J31" s="219"/>
      <c r="K31" s="216"/>
      <c r="L31" s="217"/>
      <c r="M31" s="220">
        <f>L31+J31+H31+F31+D31</f>
        <v>38.5</v>
      </c>
      <c r="N31" s="20"/>
    </row>
    <row r="32" spans="1:15" ht="15.75" customHeight="1" thickBot="1" x14ac:dyDescent="0.3">
      <c r="A32" s="71"/>
      <c r="B32" s="274" t="s">
        <v>168</v>
      </c>
      <c r="C32" s="275"/>
      <c r="D32" s="276"/>
      <c r="E32" s="277"/>
      <c r="F32" s="278"/>
      <c r="G32" s="275"/>
      <c r="H32" s="276"/>
      <c r="I32" s="277"/>
      <c r="J32" s="278"/>
      <c r="K32" s="275"/>
      <c r="L32" s="276">
        <v>38.1</v>
      </c>
      <c r="M32" s="215">
        <v>38.1</v>
      </c>
      <c r="N32" s="21"/>
    </row>
    <row r="33" spans="1:15" x14ac:dyDescent="0.25">
      <c r="A33" s="31">
        <v>9</v>
      </c>
      <c r="B33" s="241" t="s">
        <v>24</v>
      </c>
      <c r="C33" s="242">
        <v>5</v>
      </c>
      <c r="D33" s="243">
        <v>53</v>
      </c>
      <c r="E33" s="244">
        <v>7</v>
      </c>
      <c r="F33" s="245">
        <v>29.7</v>
      </c>
      <c r="G33" s="242"/>
      <c r="H33" s="246"/>
      <c r="I33" s="244"/>
      <c r="J33" s="245"/>
      <c r="K33" s="242">
        <v>10</v>
      </c>
      <c r="L33" s="243">
        <v>7.6</v>
      </c>
      <c r="M33" s="247">
        <f t="shared" si="0"/>
        <v>90.3</v>
      </c>
      <c r="N33" s="248"/>
      <c r="O33" s="4"/>
    </row>
    <row r="34" spans="1:15" ht="15.75" thickBot="1" x14ac:dyDescent="0.3">
      <c r="A34" s="31"/>
      <c r="B34" s="236" t="s">
        <v>78</v>
      </c>
      <c r="C34" s="222"/>
      <c r="D34" s="237">
        <v>53</v>
      </c>
      <c r="E34" s="224"/>
      <c r="F34" s="238">
        <v>29.7</v>
      </c>
      <c r="G34" s="222"/>
      <c r="H34" s="223"/>
      <c r="I34" s="224"/>
      <c r="J34" s="238"/>
      <c r="K34" s="222"/>
      <c r="L34" s="237">
        <v>7.6</v>
      </c>
      <c r="M34" s="226">
        <f t="shared" si="0"/>
        <v>90.3</v>
      </c>
      <c r="N34" s="248"/>
      <c r="O34" s="4"/>
    </row>
    <row r="35" spans="1:15" x14ac:dyDescent="0.25">
      <c r="A35" s="29">
        <v>10</v>
      </c>
      <c r="B35" s="72" t="s">
        <v>27</v>
      </c>
      <c r="C35" s="249">
        <v>3</v>
      </c>
      <c r="D35" s="250">
        <v>72.2</v>
      </c>
      <c r="E35" s="251"/>
      <c r="F35" s="252"/>
      <c r="G35" s="249"/>
      <c r="H35" s="250"/>
      <c r="I35" s="251"/>
      <c r="J35" s="252"/>
      <c r="K35" s="249"/>
      <c r="L35" s="250"/>
      <c r="M35" s="253">
        <f t="shared" si="0"/>
        <v>72.2</v>
      </c>
      <c r="N35" s="118"/>
    </row>
    <row r="36" spans="1:15" ht="15.75" thickBot="1" x14ac:dyDescent="0.3">
      <c r="A36" s="30"/>
      <c r="B36" s="78" t="s">
        <v>58</v>
      </c>
      <c r="C36" s="228"/>
      <c r="D36" s="229">
        <v>72.2</v>
      </c>
      <c r="E36" s="230"/>
      <c r="F36" s="231"/>
      <c r="G36" s="228"/>
      <c r="H36" s="229"/>
      <c r="I36" s="230"/>
      <c r="J36" s="231"/>
      <c r="K36" s="228"/>
      <c r="L36" s="229"/>
      <c r="M36" s="232">
        <f t="shared" si="0"/>
        <v>72.2</v>
      </c>
      <c r="N36" s="119"/>
    </row>
    <row r="37" spans="1:15" x14ac:dyDescent="0.25">
      <c r="A37" s="284">
        <v>11</v>
      </c>
      <c r="B37" s="156" t="s">
        <v>120</v>
      </c>
      <c r="C37" s="254"/>
      <c r="D37" s="255"/>
      <c r="E37" s="256"/>
      <c r="F37" s="257"/>
      <c r="G37" s="254">
        <v>6</v>
      </c>
      <c r="H37" s="255">
        <v>33.6</v>
      </c>
      <c r="I37" s="256">
        <v>7</v>
      </c>
      <c r="J37" s="257">
        <v>33.9</v>
      </c>
      <c r="K37" s="254">
        <v>2</v>
      </c>
      <c r="L37" s="255">
        <v>82.3</v>
      </c>
      <c r="M37" s="247">
        <f t="shared" ref="M37:M44" si="2">L37+J37+H37+F37+D37</f>
        <v>149.79999999999998</v>
      </c>
      <c r="N37" s="285"/>
    </row>
    <row r="38" spans="1:15" ht="15.75" thickBot="1" x14ac:dyDescent="0.3">
      <c r="A38" s="284"/>
      <c r="B38" s="221" t="s">
        <v>117</v>
      </c>
      <c r="C38" s="259"/>
      <c r="D38" s="260"/>
      <c r="E38" s="261"/>
      <c r="F38" s="262"/>
      <c r="G38" s="259"/>
      <c r="H38" s="260">
        <v>33.6</v>
      </c>
      <c r="I38" s="261"/>
      <c r="J38" s="262">
        <v>33.9</v>
      </c>
      <c r="K38" s="259"/>
      <c r="L38" s="260">
        <v>82.3</v>
      </c>
      <c r="M38" s="226">
        <f t="shared" si="2"/>
        <v>149.79999999999998</v>
      </c>
      <c r="N38" s="285"/>
    </row>
    <row r="39" spans="1:15" x14ac:dyDescent="0.25">
      <c r="A39" s="29">
        <v>12</v>
      </c>
      <c r="B39" s="105" t="s">
        <v>47</v>
      </c>
      <c r="C39" s="249"/>
      <c r="D39" s="263"/>
      <c r="E39" s="251">
        <v>6</v>
      </c>
      <c r="F39" s="264">
        <v>38.1</v>
      </c>
      <c r="G39" s="249">
        <v>7</v>
      </c>
      <c r="H39" s="250">
        <v>24.6</v>
      </c>
      <c r="I39" s="251">
        <v>11</v>
      </c>
      <c r="J39" s="264">
        <v>1</v>
      </c>
      <c r="K39" s="249"/>
      <c r="L39" s="263"/>
      <c r="M39" s="253">
        <f t="shared" si="2"/>
        <v>63.7</v>
      </c>
      <c r="N39" s="29"/>
    </row>
    <row r="40" spans="1:15" ht="15.75" thickBot="1" x14ac:dyDescent="0.3">
      <c r="A40" s="30"/>
      <c r="B40" s="108" t="s">
        <v>77</v>
      </c>
      <c r="C40" s="228"/>
      <c r="D40" s="239"/>
      <c r="E40" s="230"/>
      <c r="F40" s="240">
        <v>38.1</v>
      </c>
      <c r="G40" s="228"/>
      <c r="H40" s="229">
        <v>24.6</v>
      </c>
      <c r="I40" s="230"/>
      <c r="J40" s="240">
        <v>1</v>
      </c>
      <c r="K40" s="228"/>
      <c r="L40" s="239"/>
      <c r="M40" s="232">
        <f t="shared" si="2"/>
        <v>63.7</v>
      </c>
      <c r="N40" s="30"/>
    </row>
    <row r="41" spans="1:15" x14ac:dyDescent="0.25">
      <c r="A41" s="284">
        <v>13</v>
      </c>
      <c r="B41" s="156" t="s">
        <v>123</v>
      </c>
      <c r="C41" s="254"/>
      <c r="D41" s="255"/>
      <c r="E41" s="256"/>
      <c r="F41" s="257"/>
      <c r="G41" s="254"/>
      <c r="H41" s="255"/>
      <c r="I41" s="256">
        <v>4</v>
      </c>
      <c r="J41" s="257">
        <v>59.8</v>
      </c>
      <c r="K41" s="254"/>
      <c r="L41" s="255"/>
      <c r="M41" s="247">
        <f t="shared" si="2"/>
        <v>59.8</v>
      </c>
      <c r="N41" s="284"/>
    </row>
    <row r="42" spans="1:15" ht="15.75" thickBot="1" x14ac:dyDescent="0.3">
      <c r="A42" s="284"/>
      <c r="B42" s="221" t="s">
        <v>124</v>
      </c>
      <c r="C42" s="259"/>
      <c r="D42" s="260"/>
      <c r="E42" s="261"/>
      <c r="F42" s="262"/>
      <c r="G42" s="259"/>
      <c r="H42" s="260"/>
      <c r="I42" s="261"/>
      <c r="J42" s="262">
        <v>59.8</v>
      </c>
      <c r="K42" s="259"/>
      <c r="L42" s="260"/>
      <c r="M42" s="226">
        <f t="shared" si="2"/>
        <v>59.8</v>
      </c>
      <c r="N42" s="284"/>
    </row>
    <row r="43" spans="1:15" x14ac:dyDescent="0.25">
      <c r="A43" s="170">
        <v>14</v>
      </c>
      <c r="B43" s="72" t="s">
        <v>125</v>
      </c>
      <c r="C43" s="265"/>
      <c r="D43" s="266"/>
      <c r="E43" s="267"/>
      <c r="F43" s="268"/>
      <c r="G43" s="265"/>
      <c r="H43" s="266"/>
      <c r="I43" s="267">
        <v>5</v>
      </c>
      <c r="J43" s="268">
        <v>50.3</v>
      </c>
      <c r="K43" s="265"/>
      <c r="L43" s="266"/>
      <c r="M43" s="253">
        <f t="shared" si="2"/>
        <v>50.3</v>
      </c>
      <c r="N43" s="170"/>
    </row>
    <row r="44" spans="1:15" ht="15.75" thickBot="1" x14ac:dyDescent="0.3">
      <c r="A44" s="171"/>
      <c r="B44" s="78" t="s">
        <v>126</v>
      </c>
      <c r="C44" s="269"/>
      <c r="D44" s="270"/>
      <c r="E44" s="271"/>
      <c r="F44" s="272"/>
      <c r="G44" s="269"/>
      <c r="H44" s="270"/>
      <c r="I44" s="271"/>
      <c r="J44" s="272">
        <v>50.3</v>
      </c>
      <c r="K44" s="269"/>
      <c r="L44" s="270"/>
      <c r="M44" s="232">
        <f t="shared" si="2"/>
        <v>50.3</v>
      </c>
      <c r="N44" s="171"/>
    </row>
    <row r="45" spans="1:15" x14ac:dyDescent="0.25">
      <c r="A45" s="29">
        <v>15</v>
      </c>
      <c r="B45" s="72" t="s">
        <v>26</v>
      </c>
      <c r="C45" s="249">
        <v>6</v>
      </c>
      <c r="D45" s="250">
        <v>44.9</v>
      </c>
      <c r="E45" s="251"/>
      <c r="F45" s="252"/>
      <c r="G45" s="249"/>
      <c r="H45" s="250"/>
      <c r="I45" s="251"/>
      <c r="J45" s="252"/>
      <c r="K45" s="249"/>
      <c r="L45" s="250"/>
      <c r="M45" s="253">
        <f t="shared" si="0"/>
        <v>44.9</v>
      </c>
      <c r="N45" s="29"/>
      <c r="O45" s="5"/>
    </row>
    <row r="46" spans="1:15" ht="15.75" thickBot="1" x14ac:dyDescent="0.3">
      <c r="A46" s="30"/>
      <c r="B46" s="78" t="s">
        <v>100</v>
      </c>
      <c r="C46" s="228"/>
      <c r="D46" s="229">
        <v>44.9</v>
      </c>
      <c r="E46" s="230"/>
      <c r="F46" s="231"/>
      <c r="G46" s="228"/>
      <c r="H46" s="229"/>
      <c r="I46" s="230"/>
      <c r="J46" s="231"/>
      <c r="K46" s="228"/>
      <c r="L46" s="229"/>
      <c r="M46" s="232">
        <f t="shared" si="0"/>
        <v>44.9</v>
      </c>
      <c r="N46" s="30"/>
      <c r="O46" s="5"/>
    </row>
    <row r="47" spans="1:15" x14ac:dyDescent="0.25">
      <c r="A47" s="31">
        <v>16</v>
      </c>
      <c r="B47" s="156" t="s">
        <v>80</v>
      </c>
      <c r="C47" s="242"/>
      <c r="D47" s="246"/>
      <c r="E47" s="244">
        <v>10</v>
      </c>
      <c r="F47" s="273">
        <v>7.6</v>
      </c>
      <c r="G47" s="242"/>
      <c r="H47" s="246"/>
      <c r="I47" s="244">
        <v>10</v>
      </c>
      <c r="J47" s="273">
        <v>13.1</v>
      </c>
      <c r="K47" s="242"/>
      <c r="L47" s="246"/>
      <c r="M47" s="247">
        <f>L47+J47+H47+F47+D47</f>
        <v>20.7</v>
      </c>
      <c r="N47" s="31"/>
    </row>
    <row r="48" spans="1:15" x14ac:dyDescent="0.25">
      <c r="A48" s="31"/>
      <c r="B48" s="84" t="s">
        <v>127</v>
      </c>
      <c r="C48" s="216"/>
      <c r="D48" s="217"/>
      <c r="E48" s="218"/>
      <c r="F48" s="219"/>
      <c r="G48" s="216"/>
      <c r="H48" s="217"/>
      <c r="I48" s="218"/>
      <c r="J48" s="219">
        <v>13.1</v>
      </c>
      <c r="K48" s="216"/>
      <c r="L48" s="217"/>
      <c r="M48" s="220">
        <f>L48+J48+H48+F48+D48</f>
        <v>13.1</v>
      </c>
      <c r="N48" s="31"/>
    </row>
    <row r="49" spans="1:14" ht="15.75" thickBot="1" x14ac:dyDescent="0.3">
      <c r="A49" s="31"/>
      <c r="B49" s="221" t="s">
        <v>81</v>
      </c>
      <c r="C49" s="222"/>
      <c r="D49" s="223"/>
      <c r="E49" s="224"/>
      <c r="F49" s="225">
        <v>7.6</v>
      </c>
      <c r="G49" s="222"/>
      <c r="H49" s="223"/>
      <c r="I49" s="224"/>
      <c r="J49" s="225"/>
      <c r="K49" s="222"/>
      <c r="L49" s="223"/>
      <c r="M49" s="226">
        <f>L49+J49+H49+F49+D49</f>
        <v>7.6</v>
      </c>
      <c r="N49" s="31"/>
    </row>
    <row r="50" spans="1:14" x14ac:dyDescent="0.25">
      <c r="A50" s="170">
        <v>17</v>
      </c>
      <c r="B50" s="72" t="s">
        <v>118</v>
      </c>
      <c r="C50" s="265"/>
      <c r="D50" s="266"/>
      <c r="E50" s="267"/>
      <c r="F50" s="268"/>
      <c r="G50" s="265">
        <v>8</v>
      </c>
      <c r="H50" s="266">
        <v>16.3</v>
      </c>
      <c r="I50" s="267"/>
      <c r="J50" s="268"/>
      <c r="K50" s="265">
        <v>9</v>
      </c>
      <c r="L50" s="266">
        <v>14.5</v>
      </c>
      <c r="M50" s="253">
        <f>L50+J50+H50+F50+D50</f>
        <v>30.8</v>
      </c>
      <c r="N50" s="170"/>
    </row>
    <row r="51" spans="1:14" ht="15.75" thickBot="1" x14ac:dyDescent="0.3">
      <c r="A51" s="171"/>
      <c r="B51" s="78" t="s">
        <v>119</v>
      </c>
      <c r="C51" s="269"/>
      <c r="D51" s="270"/>
      <c r="E51" s="271"/>
      <c r="F51" s="272"/>
      <c r="G51" s="269"/>
      <c r="H51" s="283">
        <v>16.3</v>
      </c>
      <c r="I51" s="271"/>
      <c r="J51" s="272"/>
      <c r="K51" s="269"/>
      <c r="L51" s="270">
        <v>14.5</v>
      </c>
      <c r="M51" s="232">
        <f>L51+J51+H51+F51+D51</f>
        <v>30.8</v>
      </c>
      <c r="N51" s="171"/>
    </row>
    <row r="52" spans="1:14" x14ac:dyDescent="0.25">
      <c r="A52" s="31">
        <v>18</v>
      </c>
      <c r="B52" s="156" t="s">
        <v>39</v>
      </c>
      <c r="C52" s="242">
        <v>11</v>
      </c>
      <c r="D52" s="246">
        <v>12</v>
      </c>
      <c r="E52" s="244"/>
      <c r="F52" s="273"/>
      <c r="G52" s="242"/>
      <c r="H52" s="246"/>
      <c r="I52" s="244"/>
      <c r="J52" s="273"/>
      <c r="K52" s="242"/>
      <c r="L52" s="246"/>
      <c r="M52" s="247">
        <f t="shared" si="0"/>
        <v>12</v>
      </c>
      <c r="N52" s="31"/>
    </row>
    <row r="53" spans="1:14" ht="15.75" thickBot="1" x14ac:dyDescent="0.3">
      <c r="A53" s="31"/>
      <c r="B53" s="221" t="s">
        <v>102</v>
      </c>
      <c r="C53" s="222"/>
      <c r="D53" s="223">
        <v>12</v>
      </c>
      <c r="E53" s="224"/>
      <c r="F53" s="225"/>
      <c r="G53" s="222"/>
      <c r="H53" s="223"/>
      <c r="I53" s="224"/>
      <c r="J53" s="225"/>
      <c r="K53" s="222"/>
      <c r="L53" s="223"/>
      <c r="M53" s="226">
        <f t="shared" si="0"/>
        <v>12</v>
      </c>
      <c r="N53" s="31"/>
    </row>
    <row r="54" spans="1:14" x14ac:dyDescent="0.25">
      <c r="A54" s="29">
        <v>19</v>
      </c>
      <c r="B54" s="72" t="s">
        <v>103</v>
      </c>
      <c r="C54" s="249">
        <v>12</v>
      </c>
      <c r="D54" s="250">
        <v>6.4</v>
      </c>
      <c r="E54" s="251"/>
      <c r="F54" s="252"/>
      <c r="G54" s="249"/>
      <c r="H54" s="250"/>
      <c r="I54" s="251"/>
      <c r="J54" s="252"/>
      <c r="K54" s="249"/>
      <c r="L54" s="250"/>
      <c r="M54" s="253">
        <f t="shared" si="0"/>
        <v>6.4</v>
      </c>
      <c r="N54" s="29"/>
    </row>
    <row r="55" spans="1:14" ht="15.75" thickBot="1" x14ac:dyDescent="0.3">
      <c r="A55" s="30"/>
      <c r="B55" s="78" t="s">
        <v>104</v>
      </c>
      <c r="C55" s="228"/>
      <c r="D55" s="229">
        <v>6.4</v>
      </c>
      <c r="E55" s="230"/>
      <c r="F55" s="231"/>
      <c r="G55" s="228"/>
      <c r="H55" s="229"/>
      <c r="I55" s="230"/>
      <c r="J55" s="231"/>
      <c r="K55" s="228"/>
      <c r="L55" s="229"/>
      <c r="M55" s="232">
        <f t="shared" si="0"/>
        <v>6.4</v>
      </c>
      <c r="N55" s="30"/>
    </row>
    <row r="56" spans="1:14" x14ac:dyDescent="0.25">
      <c r="A56" s="29">
        <v>20</v>
      </c>
      <c r="B56" s="72" t="s">
        <v>169</v>
      </c>
      <c r="C56" s="249"/>
      <c r="D56" s="250"/>
      <c r="E56" s="251"/>
      <c r="F56" s="252"/>
      <c r="G56" s="249"/>
      <c r="H56" s="250"/>
      <c r="I56" s="251"/>
      <c r="J56" s="252"/>
      <c r="K56" s="249">
        <v>11</v>
      </c>
      <c r="L56" s="263">
        <v>1</v>
      </c>
      <c r="M56" s="253">
        <f t="shared" ref="M56:M57" si="3">L56+J56+H56+F56+D56</f>
        <v>1</v>
      </c>
      <c r="N56" s="29"/>
    </row>
    <row r="57" spans="1:14" ht="15.75" thickBot="1" x14ac:dyDescent="0.3">
      <c r="A57" s="30"/>
      <c r="B57" s="78" t="s">
        <v>170</v>
      </c>
      <c r="C57" s="228"/>
      <c r="D57" s="229"/>
      <c r="E57" s="230"/>
      <c r="F57" s="231"/>
      <c r="G57" s="228"/>
      <c r="H57" s="229"/>
      <c r="I57" s="230"/>
      <c r="J57" s="231"/>
      <c r="K57" s="228"/>
      <c r="L57" s="239">
        <v>1</v>
      </c>
      <c r="M57" s="232">
        <f t="shared" si="3"/>
        <v>1</v>
      </c>
      <c r="N57" s="30"/>
    </row>
    <row r="59" spans="1:14" ht="15.75" x14ac:dyDescent="0.25">
      <c r="B59" s="325" t="s">
        <v>178</v>
      </c>
    </row>
    <row r="60" spans="1:14" ht="15.75" x14ac:dyDescent="0.25">
      <c r="B60" s="326" t="s">
        <v>174</v>
      </c>
    </row>
    <row r="61" spans="1:14" x14ac:dyDescent="0.25">
      <c r="B61" s="26"/>
    </row>
  </sheetData>
  <mergeCells count="58">
    <mergeCell ref="N56:N57"/>
    <mergeCell ref="N12:N13"/>
    <mergeCell ref="N23:N24"/>
    <mergeCell ref="A19:A22"/>
    <mergeCell ref="N29:N30"/>
    <mergeCell ref="C6:D6"/>
    <mergeCell ref="E6:F6"/>
    <mergeCell ref="G6:H6"/>
    <mergeCell ref="I6:J6"/>
    <mergeCell ref="A56:A57"/>
    <mergeCell ref="C5:D5"/>
    <mergeCell ref="E5:F5"/>
    <mergeCell ref="G5:H5"/>
    <mergeCell ref="I5:J5"/>
    <mergeCell ref="K5:L5"/>
    <mergeCell ref="N10:N11"/>
    <mergeCell ref="N8:N9"/>
    <mergeCell ref="A1:N1"/>
    <mergeCell ref="A2:N2"/>
    <mergeCell ref="A4:A7"/>
    <mergeCell ref="B4:B7"/>
    <mergeCell ref="C4:D4"/>
    <mergeCell ref="E4:F4"/>
    <mergeCell ref="G4:H4"/>
    <mergeCell ref="I4:J4"/>
    <mergeCell ref="K4:L4"/>
    <mergeCell ref="M4:M7"/>
    <mergeCell ref="K6:L6"/>
    <mergeCell ref="N4:N7"/>
    <mergeCell ref="N39:N40"/>
    <mergeCell ref="N52:N53"/>
    <mergeCell ref="N47:N49"/>
    <mergeCell ref="N33:N34"/>
    <mergeCell ref="N35:N36"/>
    <mergeCell ref="N45:N46"/>
    <mergeCell ref="A54:A55"/>
    <mergeCell ref="N54:N55"/>
    <mergeCell ref="N37:N38"/>
    <mergeCell ref="N50:N51"/>
    <mergeCell ref="N41:N42"/>
    <mergeCell ref="N43:N44"/>
    <mergeCell ref="A47:A49"/>
    <mergeCell ref="A52:A53"/>
    <mergeCell ref="A39:A40"/>
    <mergeCell ref="A23:A25"/>
    <mergeCell ref="A43:A44"/>
    <mergeCell ref="A41:A42"/>
    <mergeCell ref="A50:A51"/>
    <mergeCell ref="A37:A38"/>
    <mergeCell ref="A15:A18"/>
    <mergeCell ref="A12:A14"/>
    <mergeCell ref="A8:A9"/>
    <mergeCell ref="A10:A11"/>
    <mergeCell ref="A29:A31"/>
    <mergeCell ref="A45:A46"/>
    <mergeCell ref="A35:A36"/>
    <mergeCell ref="A26:A28"/>
    <mergeCell ref="A33:A34"/>
  </mergeCells>
  <pageMargins left="0.31496062992125984" right="0.31496062992125984" top="0.3543307086614173" bottom="0.354330708661417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5" zoomScaleNormal="85" workbookViewId="0">
      <selection activeCell="B20" sqref="B20:B21"/>
    </sheetView>
  </sheetViews>
  <sheetFormatPr defaultRowHeight="15" x14ac:dyDescent="0.25"/>
  <cols>
    <col min="1" max="1" width="9.140625" style="1"/>
    <col min="2" max="2" width="42.7109375" style="1" customWidth="1"/>
    <col min="3" max="16384" width="9.140625" style="1"/>
  </cols>
  <sheetData>
    <row r="1" spans="1:14" ht="91.5" customHeight="1" x14ac:dyDescent="0.3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6.25" customHeight="1" x14ac:dyDescent="0.25">
      <c r="A2" s="39" t="s">
        <v>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 thickBot="1" x14ac:dyDescent="0.3"/>
    <row r="4" spans="1:14" x14ac:dyDescent="0.25">
      <c r="A4" s="45" t="s">
        <v>1</v>
      </c>
      <c r="B4" s="65" t="s">
        <v>2</v>
      </c>
      <c r="C4" s="43" t="s">
        <v>3</v>
      </c>
      <c r="D4" s="44"/>
      <c r="E4" s="43" t="s">
        <v>4</v>
      </c>
      <c r="F4" s="44"/>
      <c r="G4" s="43" t="s">
        <v>6</v>
      </c>
      <c r="H4" s="44"/>
      <c r="I4" s="43" t="s">
        <v>7</v>
      </c>
      <c r="J4" s="44"/>
      <c r="K4" s="43" t="s">
        <v>25</v>
      </c>
      <c r="L4" s="44"/>
      <c r="M4" s="61" t="s">
        <v>8</v>
      </c>
      <c r="N4" s="35" t="s">
        <v>9</v>
      </c>
    </row>
    <row r="5" spans="1:14" x14ac:dyDescent="0.25">
      <c r="A5" s="46"/>
      <c r="B5" s="66"/>
      <c r="C5" s="40" t="s">
        <v>60</v>
      </c>
      <c r="D5" s="41"/>
      <c r="E5" s="40" t="s">
        <v>61</v>
      </c>
      <c r="F5" s="41"/>
      <c r="G5" s="40" t="s">
        <v>63</v>
      </c>
      <c r="H5" s="41"/>
      <c r="I5" s="40" t="s">
        <v>65</v>
      </c>
      <c r="J5" s="41"/>
      <c r="K5" s="40" t="s">
        <v>32</v>
      </c>
      <c r="L5" s="41"/>
      <c r="M5" s="62"/>
      <c r="N5" s="36"/>
    </row>
    <row r="6" spans="1:14" x14ac:dyDescent="0.25">
      <c r="A6" s="46"/>
      <c r="B6" s="66"/>
      <c r="C6" s="40" t="s">
        <v>5</v>
      </c>
      <c r="D6" s="41"/>
      <c r="E6" s="53" t="s">
        <v>62</v>
      </c>
      <c r="F6" s="54"/>
      <c r="G6" s="40" t="s">
        <v>64</v>
      </c>
      <c r="H6" s="41"/>
      <c r="I6" s="40" t="s">
        <v>66</v>
      </c>
      <c r="J6" s="41"/>
      <c r="K6" s="49" t="s">
        <v>28</v>
      </c>
      <c r="L6" s="64"/>
      <c r="M6" s="62"/>
      <c r="N6" s="36"/>
    </row>
    <row r="7" spans="1:14" ht="15.75" thickBot="1" x14ac:dyDescent="0.3">
      <c r="A7" s="59"/>
      <c r="B7" s="67"/>
      <c r="C7" s="2" t="s">
        <v>10</v>
      </c>
      <c r="D7" s="3" t="s">
        <v>11</v>
      </c>
      <c r="E7" s="2" t="s">
        <v>10</v>
      </c>
      <c r="F7" s="3" t="s">
        <v>11</v>
      </c>
      <c r="G7" s="2" t="s">
        <v>10</v>
      </c>
      <c r="H7" s="3" t="s">
        <v>11</v>
      </c>
      <c r="I7" s="2" t="s">
        <v>10</v>
      </c>
      <c r="J7" s="3" t="s">
        <v>11</v>
      </c>
      <c r="K7" s="2" t="s">
        <v>10</v>
      </c>
      <c r="L7" s="3" t="s">
        <v>11</v>
      </c>
      <c r="M7" s="63"/>
      <c r="N7" s="60"/>
    </row>
    <row r="8" spans="1:14" ht="16.5" thickBot="1" x14ac:dyDescent="0.3">
      <c r="A8" s="315">
        <v>1</v>
      </c>
      <c r="B8" s="10" t="s">
        <v>44</v>
      </c>
      <c r="C8" s="11"/>
      <c r="D8" s="12"/>
      <c r="E8" s="11">
        <v>1</v>
      </c>
      <c r="F8" s="12">
        <v>100</v>
      </c>
      <c r="G8" s="6"/>
      <c r="H8" s="7"/>
      <c r="I8" s="6">
        <v>2</v>
      </c>
      <c r="J8" s="7">
        <v>75.099999999999994</v>
      </c>
      <c r="K8" s="8">
        <v>1</v>
      </c>
      <c r="L8" s="7"/>
      <c r="M8" s="9">
        <f t="shared" ref="M8:M18" si="0">L8+J8+H8+F8+D8</f>
        <v>175.1</v>
      </c>
      <c r="N8" s="314">
        <v>1</v>
      </c>
    </row>
    <row r="9" spans="1:14" ht="15.75" thickBot="1" x14ac:dyDescent="0.3">
      <c r="A9" s="315">
        <v>2</v>
      </c>
      <c r="B9" s="321" t="s">
        <v>150</v>
      </c>
      <c r="C9" s="322"/>
      <c r="D9" s="323"/>
      <c r="E9" s="322"/>
      <c r="F9" s="323"/>
      <c r="G9" s="316"/>
      <c r="H9" s="317"/>
      <c r="I9" s="316">
        <v>1</v>
      </c>
      <c r="J9" s="317">
        <v>100</v>
      </c>
      <c r="K9" s="318"/>
      <c r="L9" s="317"/>
      <c r="M9" s="319">
        <f>L9+J9+H9+F9+D9</f>
        <v>100</v>
      </c>
      <c r="N9" s="320"/>
    </row>
    <row r="10" spans="1:14" ht="15.75" thickBot="1" x14ac:dyDescent="0.3">
      <c r="A10" s="315">
        <v>3</v>
      </c>
      <c r="B10" s="321" t="s">
        <v>93</v>
      </c>
      <c r="C10" s="322"/>
      <c r="D10" s="323"/>
      <c r="E10" s="322">
        <v>2</v>
      </c>
      <c r="F10" s="323">
        <v>71.7</v>
      </c>
      <c r="G10" s="316"/>
      <c r="H10" s="317"/>
      <c r="I10" s="316"/>
      <c r="J10" s="317"/>
      <c r="K10" s="318"/>
      <c r="L10" s="317"/>
      <c r="M10" s="319">
        <f t="shared" si="0"/>
        <v>71.7</v>
      </c>
      <c r="N10" s="320"/>
    </row>
    <row r="11" spans="1:14" ht="15.75" thickBot="1" x14ac:dyDescent="0.3">
      <c r="A11" s="315">
        <v>4</v>
      </c>
      <c r="B11" s="321" t="s">
        <v>95</v>
      </c>
      <c r="C11" s="322"/>
      <c r="D11" s="323"/>
      <c r="E11" s="322">
        <v>4</v>
      </c>
      <c r="F11" s="323">
        <v>31.7</v>
      </c>
      <c r="G11" s="316"/>
      <c r="H11" s="317"/>
      <c r="I11" s="316">
        <v>5</v>
      </c>
      <c r="J11" s="317">
        <v>25.6</v>
      </c>
      <c r="K11" s="318"/>
      <c r="L11" s="317"/>
      <c r="M11" s="319">
        <f>L11+J11+H11+F11+D11</f>
        <v>57.3</v>
      </c>
      <c r="N11" s="320"/>
    </row>
    <row r="12" spans="1:14" ht="15.75" thickBot="1" x14ac:dyDescent="0.3">
      <c r="A12" s="315">
        <v>5</v>
      </c>
      <c r="B12" s="321" t="s">
        <v>151</v>
      </c>
      <c r="C12" s="324"/>
      <c r="D12" s="323"/>
      <c r="E12" s="324"/>
      <c r="F12" s="323"/>
      <c r="G12" s="316"/>
      <c r="H12" s="317"/>
      <c r="I12" s="316">
        <v>3</v>
      </c>
      <c r="J12" s="317">
        <v>56</v>
      </c>
      <c r="K12" s="318">
        <v>2</v>
      </c>
      <c r="L12" s="317"/>
      <c r="M12" s="319">
        <f>L12+J12+H12+F12+D12</f>
        <v>56</v>
      </c>
      <c r="N12" s="320"/>
    </row>
    <row r="13" spans="1:14" ht="15.75" thickBot="1" x14ac:dyDescent="0.3">
      <c r="A13" s="315">
        <v>6</v>
      </c>
      <c r="B13" s="321" t="s">
        <v>20</v>
      </c>
      <c r="C13" s="324"/>
      <c r="D13" s="323"/>
      <c r="E13" s="324"/>
      <c r="F13" s="323"/>
      <c r="G13" s="316"/>
      <c r="H13" s="317"/>
      <c r="I13" s="316">
        <v>3</v>
      </c>
      <c r="J13" s="317">
        <v>56</v>
      </c>
      <c r="K13" s="318">
        <v>3</v>
      </c>
      <c r="L13" s="317"/>
      <c r="M13" s="319">
        <f>L13+J13+H13+F13+D13</f>
        <v>56</v>
      </c>
      <c r="N13" s="320"/>
    </row>
    <row r="14" spans="1:14" ht="15.75" thickBot="1" x14ac:dyDescent="0.3">
      <c r="A14" s="315">
        <v>7</v>
      </c>
      <c r="B14" s="321" t="s">
        <v>94</v>
      </c>
      <c r="C14" s="324"/>
      <c r="D14" s="323"/>
      <c r="E14" s="324">
        <v>3</v>
      </c>
      <c r="F14" s="323">
        <v>50</v>
      </c>
      <c r="G14" s="316"/>
      <c r="H14" s="317"/>
      <c r="I14" s="316">
        <v>7</v>
      </c>
      <c r="J14" s="317">
        <v>1</v>
      </c>
      <c r="K14" s="318"/>
      <c r="L14" s="317"/>
      <c r="M14" s="319">
        <f t="shared" si="0"/>
        <v>51</v>
      </c>
      <c r="N14" s="320"/>
    </row>
    <row r="15" spans="1:14" ht="15.75" thickBot="1" x14ac:dyDescent="0.3">
      <c r="A15" s="315">
        <v>8</v>
      </c>
      <c r="B15" s="321" t="s">
        <v>152</v>
      </c>
      <c r="C15" s="324"/>
      <c r="D15" s="323"/>
      <c r="E15" s="324"/>
      <c r="F15" s="323"/>
      <c r="G15" s="316"/>
      <c r="H15" s="317"/>
      <c r="I15" s="316">
        <v>4</v>
      </c>
      <c r="J15" s="317">
        <v>39.799999999999997</v>
      </c>
      <c r="K15" s="318"/>
      <c r="L15" s="317"/>
      <c r="M15" s="319">
        <f>L15+J15+H15+F15+D15</f>
        <v>39.799999999999997</v>
      </c>
      <c r="N15" s="320"/>
    </row>
    <row r="16" spans="1:14" ht="15.75" thickBot="1" x14ac:dyDescent="0.3">
      <c r="A16" s="315">
        <v>9</v>
      </c>
      <c r="B16" s="321" t="s">
        <v>153</v>
      </c>
      <c r="C16" s="322"/>
      <c r="D16" s="323"/>
      <c r="E16" s="322"/>
      <c r="F16" s="323"/>
      <c r="G16" s="316"/>
      <c r="H16" s="317"/>
      <c r="I16" s="316">
        <v>6</v>
      </c>
      <c r="J16" s="317">
        <v>12.8</v>
      </c>
      <c r="K16" s="318"/>
      <c r="L16" s="317"/>
      <c r="M16" s="319">
        <f>L16+J16+H16+F16+D16</f>
        <v>12.8</v>
      </c>
      <c r="N16" s="320"/>
    </row>
    <row r="17" spans="1:14" ht="15.75" thickBot="1" x14ac:dyDescent="0.3">
      <c r="A17" s="315">
        <v>10</v>
      </c>
      <c r="B17" s="321" t="s">
        <v>96</v>
      </c>
      <c r="C17" s="324"/>
      <c r="D17" s="323"/>
      <c r="E17" s="324">
        <v>5</v>
      </c>
      <c r="F17" s="323">
        <v>1</v>
      </c>
      <c r="G17" s="316"/>
      <c r="H17" s="317"/>
      <c r="I17" s="316"/>
      <c r="J17" s="317"/>
      <c r="K17" s="318"/>
      <c r="L17" s="317"/>
      <c r="M17" s="319">
        <f t="shared" si="0"/>
        <v>1</v>
      </c>
      <c r="N17" s="320"/>
    </row>
    <row r="18" spans="1:14" ht="15.75" thickBot="1" x14ac:dyDescent="0.3">
      <c r="A18" s="315">
        <v>11</v>
      </c>
      <c r="B18" s="321" t="s">
        <v>97</v>
      </c>
      <c r="C18" s="324"/>
      <c r="D18" s="323"/>
      <c r="E18" s="324">
        <v>6</v>
      </c>
      <c r="F18" s="323">
        <v>1</v>
      </c>
      <c r="G18" s="316"/>
      <c r="H18" s="317"/>
      <c r="I18" s="316"/>
      <c r="J18" s="317"/>
      <c r="K18" s="318"/>
      <c r="L18" s="317"/>
      <c r="M18" s="319">
        <f t="shared" si="0"/>
        <v>1</v>
      </c>
      <c r="N18" s="320"/>
    </row>
    <row r="20" spans="1:14" x14ac:dyDescent="0.25">
      <c r="B20" s="173" t="s">
        <v>175</v>
      </c>
    </row>
    <row r="21" spans="1:14" x14ac:dyDescent="0.25">
      <c r="B21" s="174" t="s">
        <v>176</v>
      </c>
    </row>
  </sheetData>
  <mergeCells count="21">
    <mergeCell ref="K5:L5"/>
    <mergeCell ref="C6:D6"/>
    <mergeCell ref="E6:F6"/>
    <mergeCell ref="G6:H6"/>
    <mergeCell ref="I6:J6"/>
    <mergeCell ref="A1:N1"/>
    <mergeCell ref="A2:N2"/>
    <mergeCell ref="A4:A7"/>
    <mergeCell ref="B4:B7"/>
    <mergeCell ref="C4:D4"/>
    <mergeCell ref="E4:F4"/>
    <mergeCell ref="G4:H4"/>
    <mergeCell ref="I4:J4"/>
    <mergeCell ref="K4:L4"/>
    <mergeCell ref="M4:M7"/>
    <mergeCell ref="K6:L6"/>
    <mergeCell ref="N4:N7"/>
    <mergeCell ref="C5:D5"/>
    <mergeCell ref="E5:F5"/>
    <mergeCell ref="G5:H5"/>
    <mergeCell ref="I5:J5"/>
  </mergeCells>
  <pageMargins left="0.31496062992125984" right="0.31496062992125984" top="0.3543307086614173" bottom="0.354330708661417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="82" zoomScaleNormal="82" workbookViewId="0">
      <selection activeCell="B52" sqref="B52:B53"/>
    </sheetView>
  </sheetViews>
  <sheetFormatPr defaultRowHeight="15" x14ac:dyDescent="0.25"/>
  <cols>
    <col min="1" max="1" width="9.140625" style="1"/>
    <col min="2" max="2" width="42.7109375" style="1" customWidth="1"/>
    <col min="3" max="16384" width="9.140625" style="1"/>
  </cols>
  <sheetData>
    <row r="1" spans="1:14" ht="91.5" customHeight="1" x14ac:dyDescent="0.3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6.25" customHeight="1" x14ac:dyDescent="0.2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 thickBot="1" x14ac:dyDescent="0.3"/>
    <row r="4" spans="1:14" x14ac:dyDescent="0.25">
      <c r="A4" s="45" t="s">
        <v>1</v>
      </c>
      <c r="B4" s="65" t="s">
        <v>2</v>
      </c>
      <c r="C4" s="43" t="s">
        <v>3</v>
      </c>
      <c r="D4" s="44"/>
      <c r="E4" s="43" t="s">
        <v>4</v>
      </c>
      <c r="F4" s="44"/>
      <c r="G4" s="43" t="s">
        <v>6</v>
      </c>
      <c r="H4" s="44"/>
      <c r="I4" s="43" t="s">
        <v>7</v>
      </c>
      <c r="J4" s="44"/>
      <c r="K4" s="43" t="s">
        <v>25</v>
      </c>
      <c r="L4" s="44"/>
      <c r="M4" s="61" t="s">
        <v>8</v>
      </c>
      <c r="N4" s="35" t="s">
        <v>9</v>
      </c>
    </row>
    <row r="5" spans="1:14" x14ac:dyDescent="0.25">
      <c r="A5" s="46"/>
      <c r="B5" s="66"/>
      <c r="C5" s="40" t="s">
        <v>60</v>
      </c>
      <c r="D5" s="41"/>
      <c r="E5" s="40" t="s">
        <v>61</v>
      </c>
      <c r="F5" s="41"/>
      <c r="G5" s="40" t="s">
        <v>63</v>
      </c>
      <c r="H5" s="41"/>
      <c r="I5" s="40" t="s">
        <v>65</v>
      </c>
      <c r="J5" s="41"/>
      <c r="K5" s="40" t="s">
        <v>32</v>
      </c>
      <c r="L5" s="41"/>
      <c r="M5" s="62"/>
      <c r="N5" s="36"/>
    </row>
    <row r="6" spans="1:14" x14ac:dyDescent="0.25">
      <c r="A6" s="46"/>
      <c r="B6" s="66"/>
      <c r="C6" s="40" t="s">
        <v>5</v>
      </c>
      <c r="D6" s="41"/>
      <c r="E6" s="53" t="s">
        <v>62</v>
      </c>
      <c r="F6" s="54"/>
      <c r="G6" s="40" t="s">
        <v>64</v>
      </c>
      <c r="H6" s="41"/>
      <c r="I6" s="40" t="s">
        <v>66</v>
      </c>
      <c r="J6" s="41"/>
      <c r="K6" s="49" t="s">
        <v>28</v>
      </c>
      <c r="L6" s="64"/>
      <c r="M6" s="62"/>
      <c r="N6" s="36"/>
    </row>
    <row r="7" spans="1:14" ht="15.75" thickBot="1" x14ac:dyDescent="0.3">
      <c r="A7" s="59"/>
      <c r="B7" s="67"/>
      <c r="C7" s="2" t="s">
        <v>10</v>
      </c>
      <c r="D7" s="3" t="s">
        <v>11</v>
      </c>
      <c r="E7" s="2" t="s">
        <v>10</v>
      </c>
      <c r="F7" s="3" t="s">
        <v>11</v>
      </c>
      <c r="G7" s="2" t="s">
        <v>10</v>
      </c>
      <c r="H7" s="3" t="s">
        <v>11</v>
      </c>
      <c r="I7" s="2" t="s">
        <v>10</v>
      </c>
      <c r="J7" s="3" t="s">
        <v>11</v>
      </c>
      <c r="K7" s="2" t="s">
        <v>10</v>
      </c>
      <c r="L7" s="3" t="s">
        <v>11</v>
      </c>
      <c r="M7" s="63"/>
      <c r="N7" s="60"/>
    </row>
    <row r="8" spans="1:14" x14ac:dyDescent="0.25">
      <c r="A8" s="327">
        <v>1</v>
      </c>
      <c r="B8" s="328" t="s">
        <v>130</v>
      </c>
      <c r="C8" s="265"/>
      <c r="D8" s="266"/>
      <c r="E8" s="265"/>
      <c r="F8" s="266"/>
      <c r="G8" s="265">
        <v>1</v>
      </c>
      <c r="H8" s="266">
        <v>100</v>
      </c>
      <c r="I8" s="256"/>
      <c r="J8" s="257"/>
      <c r="K8" s="265"/>
      <c r="L8" s="266"/>
      <c r="M8" s="290">
        <f t="shared" ref="M8:M25" si="0">L8+J8+H8+F8+D8</f>
        <v>100</v>
      </c>
      <c r="N8" s="329"/>
    </row>
    <row r="9" spans="1:14" ht="15.75" thickBot="1" x14ac:dyDescent="0.3">
      <c r="A9" s="258"/>
      <c r="B9" s="330" t="s">
        <v>131</v>
      </c>
      <c r="C9" s="259"/>
      <c r="D9" s="260"/>
      <c r="E9" s="259"/>
      <c r="F9" s="260"/>
      <c r="G9" s="259"/>
      <c r="H9" s="331">
        <v>100</v>
      </c>
      <c r="I9" s="261"/>
      <c r="J9" s="262"/>
      <c r="K9" s="259"/>
      <c r="L9" s="260"/>
      <c r="M9" s="226">
        <f t="shared" si="0"/>
        <v>100</v>
      </c>
      <c r="N9" s="285"/>
    </row>
    <row r="10" spans="1:14" x14ac:dyDescent="0.25">
      <c r="A10" s="327">
        <v>2</v>
      </c>
      <c r="B10" s="332" t="s">
        <v>128</v>
      </c>
      <c r="C10" s="265"/>
      <c r="D10" s="266"/>
      <c r="E10" s="265"/>
      <c r="F10" s="266"/>
      <c r="G10" s="265">
        <v>2</v>
      </c>
      <c r="H10" s="266">
        <v>77.599999999999994</v>
      </c>
      <c r="I10" s="267"/>
      <c r="J10" s="268"/>
      <c r="K10" s="265"/>
      <c r="L10" s="266"/>
      <c r="M10" s="333">
        <f t="shared" si="0"/>
        <v>77.599999999999994</v>
      </c>
      <c r="N10" s="329"/>
    </row>
    <row r="11" spans="1:14" ht="15.75" thickBot="1" x14ac:dyDescent="0.3">
      <c r="A11" s="334"/>
      <c r="B11" s="335" t="s">
        <v>129</v>
      </c>
      <c r="C11" s="269"/>
      <c r="D11" s="270"/>
      <c r="E11" s="269"/>
      <c r="F11" s="270"/>
      <c r="G11" s="269"/>
      <c r="H11" s="270">
        <v>77.599999999999994</v>
      </c>
      <c r="I11" s="271"/>
      <c r="J11" s="272"/>
      <c r="K11" s="269"/>
      <c r="L11" s="270"/>
      <c r="M11" s="232">
        <f t="shared" si="0"/>
        <v>77.599999999999994</v>
      </c>
      <c r="N11" s="336"/>
    </row>
    <row r="12" spans="1:14" x14ac:dyDescent="0.25">
      <c r="A12" s="327">
        <v>3</v>
      </c>
      <c r="B12" s="328" t="s">
        <v>142</v>
      </c>
      <c r="C12" s="254"/>
      <c r="D12" s="255"/>
      <c r="E12" s="254"/>
      <c r="F12" s="255"/>
      <c r="G12" s="254">
        <v>5</v>
      </c>
      <c r="H12" s="338">
        <v>33.1</v>
      </c>
      <c r="I12" s="256">
        <v>2</v>
      </c>
      <c r="J12" s="257"/>
      <c r="K12" s="254">
        <v>2</v>
      </c>
      <c r="L12" s="255">
        <v>29.5</v>
      </c>
      <c r="M12" s="247">
        <f>L12+J12+H12+F12+D12</f>
        <v>62.6</v>
      </c>
      <c r="N12" s="354"/>
    </row>
    <row r="13" spans="1:14" ht="15.75" thickBot="1" x14ac:dyDescent="0.3">
      <c r="A13" s="334"/>
      <c r="B13" s="335" t="s">
        <v>143</v>
      </c>
      <c r="C13" s="269"/>
      <c r="D13" s="270"/>
      <c r="E13" s="269"/>
      <c r="F13" s="270"/>
      <c r="G13" s="269"/>
      <c r="H13" s="283">
        <v>33.1</v>
      </c>
      <c r="I13" s="271"/>
      <c r="J13" s="272"/>
      <c r="K13" s="269"/>
      <c r="L13" s="270">
        <v>29.5</v>
      </c>
      <c r="M13" s="232">
        <f>L13+J13+H13+F13+D13</f>
        <v>62.6</v>
      </c>
      <c r="N13" s="394"/>
    </row>
    <row r="14" spans="1:14" x14ac:dyDescent="0.25">
      <c r="A14" s="327">
        <v>4</v>
      </c>
      <c r="B14" s="328" t="s">
        <v>134</v>
      </c>
      <c r="C14" s="254"/>
      <c r="D14" s="255"/>
      <c r="E14" s="254"/>
      <c r="F14" s="255"/>
      <c r="G14" s="254">
        <v>3</v>
      </c>
      <c r="H14" s="338">
        <v>60.4</v>
      </c>
      <c r="I14" s="256"/>
      <c r="J14" s="257"/>
      <c r="K14" s="254">
        <v>1</v>
      </c>
      <c r="L14" s="255"/>
      <c r="M14" s="247">
        <f t="shared" si="0"/>
        <v>60.4</v>
      </c>
      <c r="N14" s="339"/>
    </row>
    <row r="15" spans="1:14" x14ac:dyDescent="0.25">
      <c r="A15" s="258"/>
      <c r="B15" s="341" t="s">
        <v>135</v>
      </c>
      <c r="C15" s="342"/>
      <c r="D15" s="343"/>
      <c r="E15" s="342"/>
      <c r="F15" s="343"/>
      <c r="G15" s="342"/>
      <c r="H15" s="344">
        <v>60.4</v>
      </c>
      <c r="I15" s="345"/>
      <c r="J15" s="346"/>
      <c r="K15" s="342"/>
      <c r="L15" s="343"/>
      <c r="M15" s="347">
        <f t="shared" si="0"/>
        <v>60.4</v>
      </c>
      <c r="N15" s="348"/>
    </row>
    <row r="16" spans="1:14" ht="15.75" thickBot="1" x14ac:dyDescent="0.3">
      <c r="A16" s="334"/>
      <c r="B16" s="172" t="s">
        <v>172</v>
      </c>
      <c r="C16" s="349"/>
      <c r="D16" s="350"/>
      <c r="E16" s="349"/>
      <c r="F16" s="350"/>
      <c r="G16" s="349"/>
      <c r="H16" s="351"/>
      <c r="I16" s="352"/>
      <c r="J16" s="353"/>
      <c r="K16" s="349">
        <v>1</v>
      </c>
      <c r="L16" s="350"/>
      <c r="M16" s="290"/>
      <c r="N16" s="354"/>
    </row>
    <row r="17" spans="1:15" x14ac:dyDescent="0.25">
      <c r="A17" s="355">
        <v>5</v>
      </c>
      <c r="B17" s="332" t="s">
        <v>138</v>
      </c>
      <c r="C17" s="265"/>
      <c r="D17" s="266"/>
      <c r="E17" s="265"/>
      <c r="F17" s="266"/>
      <c r="G17" s="265">
        <v>4</v>
      </c>
      <c r="H17" s="356">
        <v>50</v>
      </c>
      <c r="I17" s="267"/>
      <c r="J17" s="268"/>
      <c r="K17" s="265"/>
      <c r="L17" s="266"/>
      <c r="M17" s="253">
        <f t="shared" si="0"/>
        <v>50</v>
      </c>
      <c r="N17" s="357"/>
      <c r="O17" s="4"/>
    </row>
    <row r="18" spans="1:15" ht="15.75" thickBot="1" x14ac:dyDescent="0.3">
      <c r="A18" s="358"/>
      <c r="B18" s="335" t="s">
        <v>139</v>
      </c>
      <c r="C18" s="269"/>
      <c r="D18" s="270"/>
      <c r="E18" s="269"/>
      <c r="F18" s="270"/>
      <c r="G18" s="269"/>
      <c r="H18" s="283">
        <v>50</v>
      </c>
      <c r="I18" s="271"/>
      <c r="J18" s="272"/>
      <c r="K18" s="269"/>
      <c r="L18" s="270"/>
      <c r="M18" s="232">
        <f t="shared" si="0"/>
        <v>50</v>
      </c>
      <c r="N18" s="359"/>
      <c r="O18" s="4"/>
    </row>
    <row r="19" spans="1:15" x14ac:dyDescent="0.25">
      <c r="A19" s="327">
        <v>6</v>
      </c>
      <c r="B19" s="332" t="s">
        <v>136</v>
      </c>
      <c r="C19" s="265"/>
      <c r="D19" s="266"/>
      <c r="E19" s="265"/>
      <c r="F19" s="266"/>
      <c r="G19" s="265">
        <v>6</v>
      </c>
      <c r="H19" s="356">
        <v>21.5</v>
      </c>
      <c r="I19" s="267"/>
      <c r="J19" s="268"/>
      <c r="K19" s="265"/>
      <c r="L19" s="266"/>
      <c r="M19" s="333">
        <f t="shared" si="0"/>
        <v>21.5</v>
      </c>
      <c r="N19" s="329"/>
    </row>
    <row r="20" spans="1:15" ht="15.75" thickBot="1" x14ac:dyDescent="0.3">
      <c r="A20" s="334"/>
      <c r="B20" s="335" t="s">
        <v>137</v>
      </c>
      <c r="C20" s="269"/>
      <c r="D20" s="270"/>
      <c r="E20" s="269"/>
      <c r="F20" s="270"/>
      <c r="G20" s="269"/>
      <c r="H20" s="283">
        <v>21.5</v>
      </c>
      <c r="I20" s="271"/>
      <c r="J20" s="272"/>
      <c r="K20" s="269"/>
      <c r="L20" s="270"/>
      <c r="M20" s="232">
        <f t="shared" si="0"/>
        <v>21.5</v>
      </c>
      <c r="N20" s="336"/>
    </row>
    <row r="21" spans="1:15" x14ac:dyDescent="0.25">
      <c r="A21" s="360">
        <v>7</v>
      </c>
      <c r="B21" s="361" t="s">
        <v>132</v>
      </c>
      <c r="C21" s="342"/>
      <c r="D21" s="343"/>
      <c r="E21" s="342"/>
      <c r="F21" s="343"/>
      <c r="G21" s="342">
        <v>7</v>
      </c>
      <c r="H21" s="344">
        <v>10.9</v>
      </c>
      <c r="I21" s="345"/>
      <c r="J21" s="346"/>
      <c r="K21" s="342">
        <v>4</v>
      </c>
      <c r="L21" s="362">
        <v>1</v>
      </c>
      <c r="M21" s="220">
        <f t="shared" si="0"/>
        <v>11.9</v>
      </c>
      <c r="N21" s="363"/>
    </row>
    <row r="22" spans="1:15" ht="15.75" thickBot="1" x14ac:dyDescent="0.3">
      <c r="A22" s="360"/>
      <c r="B22" s="361" t="s">
        <v>133</v>
      </c>
      <c r="C22" s="342"/>
      <c r="D22" s="343"/>
      <c r="E22" s="342"/>
      <c r="F22" s="343"/>
      <c r="G22" s="342"/>
      <c r="H22" s="344">
        <v>10.9</v>
      </c>
      <c r="I22" s="345"/>
      <c r="J22" s="346"/>
      <c r="K22" s="342"/>
      <c r="L22" s="362">
        <v>1</v>
      </c>
      <c r="M22" s="220">
        <f t="shared" si="0"/>
        <v>11.9</v>
      </c>
      <c r="N22" s="363"/>
    </row>
    <row r="23" spans="1:15" x14ac:dyDescent="0.25">
      <c r="A23" s="327">
        <v>8</v>
      </c>
      <c r="B23" s="332" t="s">
        <v>140</v>
      </c>
      <c r="C23" s="265"/>
      <c r="D23" s="266"/>
      <c r="E23" s="265"/>
      <c r="F23" s="266"/>
      <c r="G23" s="265">
        <v>7</v>
      </c>
      <c r="H23" s="356">
        <v>10.9</v>
      </c>
      <c r="I23" s="267"/>
      <c r="J23" s="268"/>
      <c r="K23" s="265"/>
      <c r="L23" s="266"/>
      <c r="M23" s="333">
        <f t="shared" si="0"/>
        <v>10.9</v>
      </c>
      <c r="N23" s="329"/>
      <c r="O23" s="5"/>
    </row>
    <row r="24" spans="1:15" ht="15.75" thickBot="1" x14ac:dyDescent="0.3">
      <c r="A24" s="334"/>
      <c r="B24" s="335" t="s">
        <v>141</v>
      </c>
      <c r="C24" s="269"/>
      <c r="D24" s="270"/>
      <c r="E24" s="269"/>
      <c r="F24" s="270"/>
      <c r="G24" s="269"/>
      <c r="H24" s="283">
        <v>10.9</v>
      </c>
      <c r="I24" s="271"/>
      <c r="J24" s="272"/>
      <c r="K24" s="269"/>
      <c r="L24" s="270"/>
      <c r="M24" s="232">
        <f t="shared" si="0"/>
        <v>10.9</v>
      </c>
      <c r="N24" s="336"/>
    </row>
    <row r="25" spans="1:15" x14ac:dyDescent="0.25">
      <c r="A25" s="364">
        <v>9</v>
      </c>
      <c r="B25" s="365" t="s">
        <v>83</v>
      </c>
      <c r="C25" s="249"/>
      <c r="D25" s="263"/>
      <c r="E25" s="249">
        <v>1</v>
      </c>
      <c r="F25" s="263"/>
      <c r="G25" s="249"/>
      <c r="H25" s="263"/>
      <c r="I25" s="251"/>
      <c r="J25" s="263"/>
      <c r="K25" s="251"/>
      <c r="L25" s="263"/>
      <c r="M25" s="366">
        <f t="shared" si="0"/>
        <v>0</v>
      </c>
      <c r="N25" s="364"/>
    </row>
    <row r="26" spans="1:15" ht="15.75" thickBot="1" x14ac:dyDescent="0.3">
      <c r="A26" s="367"/>
      <c r="B26" s="368" t="s">
        <v>84</v>
      </c>
      <c r="C26" s="228"/>
      <c r="D26" s="369"/>
      <c r="E26" s="228"/>
      <c r="F26" s="369"/>
      <c r="G26" s="275"/>
      <c r="H26" s="369"/>
      <c r="I26" s="277"/>
      <c r="J26" s="369"/>
      <c r="K26" s="230"/>
      <c r="L26" s="239"/>
      <c r="M26" s="83">
        <f t="shared" ref="M26:M48" si="1">L26+J26+H26+F26+D26</f>
        <v>0</v>
      </c>
      <c r="N26" s="367"/>
    </row>
    <row r="27" spans="1:15" x14ac:dyDescent="0.25">
      <c r="A27" s="370">
        <v>19</v>
      </c>
      <c r="B27" s="328" t="s">
        <v>85</v>
      </c>
      <c r="C27" s="242"/>
      <c r="D27" s="246"/>
      <c r="E27" s="242">
        <v>2</v>
      </c>
      <c r="F27" s="246"/>
      <c r="G27" s="242"/>
      <c r="H27" s="246"/>
      <c r="I27" s="242"/>
      <c r="J27" s="246"/>
      <c r="K27" s="244"/>
      <c r="L27" s="243"/>
      <c r="M27" s="366">
        <f t="shared" si="1"/>
        <v>0</v>
      </c>
      <c r="N27" s="370"/>
    </row>
    <row r="28" spans="1:15" ht="15.75" thickBot="1" x14ac:dyDescent="0.3">
      <c r="A28" s="367"/>
      <c r="B28" s="335" t="s">
        <v>86</v>
      </c>
      <c r="C28" s="228"/>
      <c r="D28" s="229"/>
      <c r="E28" s="228"/>
      <c r="F28" s="229"/>
      <c r="G28" s="228"/>
      <c r="H28" s="229"/>
      <c r="I28" s="228"/>
      <c r="J28" s="229"/>
      <c r="K28" s="230"/>
      <c r="L28" s="239"/>
      <c r="M28" s="83">
        <f t="shared" si="1"/>
        <v>0</v>
      </c>
      <c r="N28" s="367"/>
    </row>
    <row r="29" spans="1:15" x14ac:dyDescent="0.25">
      <c r="A29" s="371">
        <v>11</v>
      </c>
      <c r="B29" s="372" t="s">
        <v>87</v>
      </c>
      <c r="C29" s="373"/>
      <c r="D29" s="374"/>
      <c r="E29" s="373">
        <v>3</v>
      </c>
      <c r="F29" s="374"/>
      <c r="G29" s="373"/>
      <c r="H29" s="374"/>
      <c r="I29" s="373"/>
      <c r="J29" s="374"/>
      <c r="K29" s="373"/>
      <c r="L29" s="374"/>
      <c r="M29" s="366">
        <f t="shared" si="1"/>
        <v>0</v>
      </c>
      <c r="N29" s="375"/>
    </row>
    <row r="30" spans="1:15" ht="15.75" thickBot="1" x14ac:dyDescent="0.3">
      <c r="A30" s="376"/>
      <c r="B30" s="377" t="s">
        <v>88</v>
      </c>
      <c r="C30" s="101"/>
      <c r="D30" s="102"/>
      <c r="E30" s="101"/>
      <c r="F30" s="102"/>
      <c r="G30" s="101"/>
      <c r="H30" s="102"/>
      <c r="I30" s="101"/>
      <c r="J30" s="102"/>
      <c r="K30" s="101"/>
      <c r="L30" s="102"/>
      <c r="M30" s="83">
        <f t="shared" si="1"/>
        <v>0</v>
      </c>
      <c r="N30" s="378"/>
    </row>
    <row r="31" spans="1:15" ht="15.75" thickBot="1" x14ac:dyDescent="0.3">
      <c r="A31" s="370">
        <v>12</v>
      </c>
      <c r="B31" s="172" t="s">
        <v>89</v>
      </c>
      <c r="C31" s="242"/>
      <c r="D31" s="246"/>
      <c r="E31" s="242">
        <v>4</v>
      </c>
      <c r="F31" s="246"/>
      <c r="G31" s="242"/>
      <c r="H31" s="246"/>
      <c r="I31" s="242"/>
      <c r="J31" s="246"/>
      <c r="K31" s="244"/>
      <c r="L31" s="246"/>
      <c r="M31" s="366">
        <f t="shared" si="1"/>
        <v>0</v>
      </c>
      <c r="N31" s="370"/>
    </row>
    <row r="32" spans="1:15" ht="15.75" thickBot="1" x14ac:dyDescent="0.3">
      <c r="A32" s="367"/>
      <c r="B32" s="379" t="s">
        <v>90</v>
      </c>
      <c r="C32" s="228"/>
      <c r="D32" s="229"/>
      <c r="E32" s="228"/>
      <c r="F32" s="229"/>
      <c r="G32" s="228"/>
      <c r="H32" s="229"/>
      <c r="I32" s="228"/>
      <c r="J32" s="229"/>
      <c r="K32" s="230"/>
      <c r="L32" s="229"/>
      <c r="M32" s="83">
        <f t="shared" si="1"/>
        <v>0</v>
      </c>
      <c r="N32" s="367"/>
    </row>
    <row r="33" spans="1:14" x14ac:dyDescent="0.25">
      <c r="A33" s="370">
        <v>13</v>
      </c>
      <c r="B33" s="365" t="s">
        <v>91</v>
      </c>
      <c r="C33" s="249"/>
      <c r="D33" s="263"/>
      <c r="E33" s="249">
        <v>5</v>
      </c>
      <c r="F33" s="263"/>
      <c r="G33" s="249"/>
      <c r="H33" s="263"/>
      <c r="I33" s="249"/>
      <c r="J33" s="263"/>
      <c r="K33" s="249"/>
      <c r="L33" s="263"/>
      <c r="M33" s="366">
        <f t="shared" si="1"/>
        <v>0</v>
      </c>
      <c r="N33" s="364"/>
    </row>
    <row r="34" spans="1:14" ht="15.75" thickBot="1" x14ac:dyDescent="0.3">
      <c r="A34" s="367"/>
      <c r="B34" s="368" t="s">
        <v>92</v>
      </c>
      <c r="C34" s="228"/>
      <c r="D34" s="369"/>
      <c r="E34" s="228"/>
      <c r="F34" s="369"/>
      <c r="G34" s="275"/>
      <c r="H34" s="239"/>
      <c r="I34" s="275"/>
      <c r="J34" s="369"/>
      <c r="K34" s="228"/>
      <c r="L34" s="239"/>
      <c r="M34" s="83">
        <f t="shared" si="1"/>
        <v>0</v>
      </c>
      <c r="N34" s="367"/>
    </row>
    <row r="35" spans="1:14" x14ac:dyDescent="0.25">
      <c r="A35" s="364">
        <v>14</v>
      </c>
      <c r="B35" s="380" t="s">
        <v>106</v>
      </c>
      <c r="C35" s="381">
        <v>4</v>
      </c>
      <c r="D35" s="382"/>
      <c r="E35" s="381"/>
      <c r="F35" s="382"/>
      <c r="G35" s="381"/>
      <c r="H35" s="263"/>
      <c r="I35" s="381"/>
      <c r="J35" s="382"/>
      <c r="K35" s="383"/>
      <c r="L35" s="382"/>
      <c r="M35" s="366">
        <f t="shared" si="1"/>
        <v>0</v>
      </c>
      <c r="N35" s="364"/>
    </row>
    <row r="36" spans="1:14" ht="15.75" thickBot="1" x14ac:dyDescent="0.3">
      <c r="A36" s="367"/>
      <c r="B36" s="384" t="s">
        <v>107</v>
      </c>
      <c r="C36" s="228"/>
      <c r="D36" s="239"/>
      <c r="E36" s="228"/>
      <c r="F36" s="239"/>
      <c r="G36" s="228"/>
      <c r="H36" s="239"/>
      <c r="I36" s="228"/>
      <c r="J36" s="385"/>
      <c r="K36" s="230"/>
      <c r="L36" s="239"/>
      <c r="M36" s="83">
        <f t="shared" si="1"/>
        <v>0</v>
      </c>
      <c r="N36" s="367"/>
    </row>
    <row r="37" spans="1:14" x14ac:dyDescent="0.25">
      <c r="A37" s="370">
        <v>15</v>
      </c>
      <c r="B37" s="365" t="s">
        <v>55</v>
      </c>
      <c r="C37" s="249">
        <v>3</v>
      </c>
      <c r="D37" s="263"/>
      <c r="E37" s="249"/>
      <c r="F37" s="263"/>
      <c r="G37" s="249"/>
      <c r="H37" s="263"/>
      <c r="I37" s="249"/>
      <c r="J37" s="263"/>
      <c r="K37" s="251"/>
      <c r="L37" s="263"/>
      <c r="M37" s="366">
        <f t="shared" si="1"/>
        <v>0</v>
      </c>
      <c r="N37" s="364"/>
    </row>
    <row r="38" spans="1:14" ht="15.75" thickBot="1" x14ac:dyDescent="0.3">
      <c r="A38" s="367"/>
      <c r="B38" s="368" t="s">
        <v>56</v>
      </c>
      <c r="C38" s="228"/>
      <c r="D38" s="369"/>
      <c r="E38" s="228"/>
      <c r="F38" s="369"/>
      <c r="G38" s="275"/>
      <c r="H38" s="239"/>
      <c r="I38" s="275"/>
      <c r="J38" s="369"/>
      <c r="K38" s="230"/>
      <c r="L38" s="239"/>
      <c r="M38" s="83">
        <f t="shared" si="1"/>
        <v>0</v>
      </c>
      <c r="N38" s="367"/>
    </row>
    <row r="39" spans="1:14" x14ac:dyDescent="0.25">
      <c r="A39" s="364">
        <v>16</v>
      </c>
      <c r="B39" s="332" t="s">
        <v>29</v>
      </c>
      <c r="C39" s="287">
        <v>2</v>
      </c>
      <c r="D39" s="288"/>
      <c r="E39" s="287"/>
      <c r="F39" s="288"/>
      <c r="G39" s="287"/>
      <c r="H39" s="288"/>
      <c r="I39" s="287"/>
      <c r="J39" s="288"/>
      <c r="K39" s="289"/>
      <c r="L39" s="288"/>
      <c r="M39" s="366">
        <f t="shared" si="1"/>
        <v>0</v>
      </c>
      <c r="N39" s="364"/>
    </row>
    <row r="40" spans="1:14" ht="15.75" thickBot="1" x14ac:dyDescent="0.3">
      <c r="A40" s="370"/>
      <c r="B40" s="330" t="s">
        <v>30</v>
      </c>
      <c r="C40" s="222"/>
      <c r="D40" s="237"/>
      <c r="E40" s="222"/>
      <c r="F40" s="237"/>
      <c r="G40" s="222"/>
      <c r="H40" s="237"/>
      <c r="I40" s="222"/>
      <c r="J40" s="237"/>
      <c r="K40" s="224"/>
      <c r="L40" s="237"/>
      <c r="M40" s="83">
        <f t="shared" si="1"/>
        <v>0</v>
      </c>
      <c r="N40" s="370"/>
    </row>
    <row r="41" spans="1:14" x14ac:dyDescent="0.25">
      <c r="A41" s="364">
        <v>17</v>
      </c>
      <c r="B41" s="386" t="s">
        <v>50</v>
      </c>
      <c r="C41" s="249">
        <v>1</v>
      </c>
      <c r="D41" s="250"/>
      <c r="E41" s="249"/>
      <c r="F41" s="250"/>
      <c r="G41" s="249"/>
      <c r="H41" s="250"/>
      <c r="I41" s="249"/>
      <c r="J41" s="250"/>
      <c r="K41" s="251"/>
      <c r="L41" s="250"/>
      <c r="M41" s="366">
        <f t="shared" si="1"/>
        <v>0</v>
      </c>
      <c r="N41" s="364"/>
    </row>
    <row r="42" spans="1:14" ht="15.75" thickBot="1" x14ac:dyDescent="0.3">
      <c r="A42" s="370"/>
      <c r="B42" s="172" t="s">
        <v>51</v>
      </c>
      <c r="C42" s="222"/>
      <c r="D42" s="223"/>
      <c r="E42" s="222"/>
      <c r="F42" s="223"/>
      <c r="G42" s="222"/>
      <c r="H42" s="223"/>
      <c r="I42" s="222"/>
      <c r="J42" s="223"/>
      <c r="K42" s="224"/>
      <c r="L42" s="223"/>
      <c r="M42" s="387">
        <f t="shared" si="1"/>
        <v>0</v>
      </c>
      <c r="N42" s="370"/>
    </row>
    <row r="43" spans="1:14" x14ac:dyDescent="0.25">
      <c r="A43" s="327">
        <v>17</v>
      </c>
      <c r="B43" s="332" t="s">
        <v>144</v>
      </c>
      <c r="C43" s="265"/>
      <c r="D43" s="266"/>
      <c r="E43" s="265"/>
      <c r="F43" s="266"/>
      <c r="G43" s="267"/>
      <c r="H43" s="268"/>
      <c r="I43" s="265">
        <v>1</v>
      </c>
      <c r="J43" s="266"/>
      <c r="K43" s="267"/>
      <c r="L43" s="388"/>
      <c r="M43" s="389">
        <f t="shared" si="1"/>
        <v>0</v>
      </c>
      <c r="N43" s="329"/>
    </row>
    <row r="44" spans="1:14" ht="15.75" thickBot="1" x14ac:dyDescent="0.3">
      <c r="A44" s="334"/>
      <c r="B44" s="335" t="s">
        <v>145</v>
      </c>
      <c r="C44" s="269"/>
      <c r="D44" s="270"/>
      <c r="E44" s="269"/>
      <c r="F44" s="270"/>
      <c r="G44" s="271"/>
      <c r="H44" s="272"/>
      <c r="I44" s="269"/>
      <c r="J44" s="270"/>
      <c r="K44" s="271"/>
      <c r="L44" s="390"/>
      <c r="M44" s="83">
        <f t="shared" si="1"/>
        <v>0</v>
      </c>
      <c r="N44" s="336"/>
    </row>
    <row r="45" spans="1:14" x14ac:dyDescent="0.25">
      <c r="A45" s="258">
        <v>19</v>
      </c>
      <c r="B45" s="328" t="s">
        <v>146</v>
      </c>
      <c r="C45" s="254"/>
      <c r="D45" s="255"/>
      <c r="E45" s="254"/>
      <c r="F45" s="255"/>
      <c r="G45" s="256"/>
      <c r="H45" s="257"/>
      <c r="I45" s="254">
        <v>3</v>
      </c>
      <c r="J45" s="255"/>
      <c r="K45" s="256"/>
      <c r="L45" s="391"/>
      <c r="M45" s="392">
        <f t="shared" si="1"/>
        <v>0</v>
      </c>
      <c r="N45" s="285"/>
    </row>
    <row r="46" spans="1:14" ht="15.75" thickBot="1" x14ac:dyDescent="0.3">
      <c r="A46" s="258"/>
      <c r="B46" s="330" t="s">
        <v>147</v>
      </c>
      <c r="C46" s="259"/>
      <c r="D46" s="260"/>
      <c r="E46" s="259"/>
      <c r="F46" s="260"/>
      <c r="G46" s="261"/>
      <c r="H46" s="262"/>
      <c r="I46" s="259"/>
      <c r="J46" s="260"/>
      <c r="K46" s="261"/>
      <c r="L46" s="393"/>
      <c r="M46" s="387">
        <f t="shared" si="1"/>
        <v>0</v>
      </c>
      <c r="N46" s="285"/>
    </row>
    <row r="47" spans="1:14" x14ac:dyDescent="0.25">
      <c r="A47" s="327">
        <v>20</v>
      </c>
      <c r="B47" s="332" t="s">
        <v>148</v>
      </c>
      <c r="C47" s="265"/>
      <c r="D47" s="266"/>
      <c r="E47" s="265"/>
      <c r="F47" s="266"/>
      <c r="G47" s="267"/>
      <c r="H47" s="268"/>
      <c r="I47" s="265">
        <v>4</v>
      </c>
      <c r="J47" s="266"/>
      <c r="K47" s="267"/>
      <c r="L47" s="388"/>
      <c r="M47" s="389">
        <f t="shared" si="1"/>
        <v>0</v>
      </c>
      <c r="N47" s="329"/>
    </row>
    <row r="48" spans="1:14" ht="15.75" thickBot="1" x14ac:dyDescent="0.3">
      <c r="A48" s="334"/>
      <c r="B48" s="335" t="s">
        <v>149</v>
      </c>
      <c r="C48" s="269"/>
      <c r="D48" s="270"/>
      <c r="E48" s="269"/>
      <c r="F48" s="270"/>
      <c r="G48" s="271"/>
      <c r="H48" s="272"/>
      <c r="I48" s="269"/>
      <c r="J48" s="270"/>
      <c r="K48" s="271"/>
      <c r="L48" s="390"/>
      <c r="M48" s="83">
        <f t="shared" si="1"/>
        <v>0</v>
      </c>
      <c r="N48" s="336"/>
    </row>
    <row r="49" spans="1:14" x14ac:dyDescent="0.25">
      <c r="A49" s="327">
        <v>21</v>
      </c>
      <c r="B49" s="332" t="s">
        <v>171</v>
      </c>
      <c r="C49" s="265"/>
      <c r="D49" s="266"/>
      <c r="E49" s="265"/>
      <c r="F49" s="266"/>
      <c r="G49" s="267"/>
      <c r="H49" s="268"/>
      <c r="I49" s="265"/>
      <c r="J49" s="266"/>
      <c r="K49" s="267">
        <v>3</v>
      </c>
      <c r="L49" s="388"/>
      <c r="M49" s="389">
        <f t="shared" ref="M49:M50" si="2">L49+J49+H49+F49+D49</f>
        <v>0</v>
      </c>
      <c r="N49" s="329"/>
    </row>
    <row r="50" spans="1:14" ht="15.75" thickBot="1" x14ac:dyDescent="0.3">
      <c r="A50" s="334"/>
      <c r="B50" s="335" t="s">
        <v>111</v>
      </c>
      <c r="C50" s="269"/>
      <c r="D50" s="270"/>
      <c r="E50" s="269"/>
      <c r="F50" s="270"/>
      <c r="G50" s="271"/>
      <c r="H50" s="272"/>
      <c r="I50" s="269"/>
      <c r="J50" s="270"/>
      <c r="K50" s="271"/>
      <c r="L50" s="390"/>
      <c r="M50" s="83">
        <f t="shared" si="2"/>
        <v>0</v>
      </c>
      <c r="N50" s="336"/>
    </row>
    <row r="52" spans="1:14" x14ac:dyDescent="0.25">
      <c r="B52" s="173" t="s">
        <v>175</v>
      </c>
    </row>
    <row r="53" spans="1:14" x14ac:dyDescent="0.25">
      <c r="B53" s="174" t="s">
        <v>176</v>
      </c>
    </row>
  </sheetData>
  <mergeCells count="44">
    <mergeCell ref="A49:A50"/>
    <mergeCell ref="N49:N50"/>
    <mergeCell ref="A12:A13"/>
    <mergeCell ref="A14:A16"/>
    <mergeCell ref="K5:L5"/>
    <mergeCell ref="C6:D6"/>
    <mergeCell ref="E6:F6"/>
    <mergeCell ref="G6:H6"/>
    <mergeCell ref="I6:J6"/>
    <mergeCell ref="A1:N1"/>
    <mergeCell ref="A2:N2"/>
    <mergeCell ref="A4:A7"/>
    <mergeCell ref="B4:B7"/>
    <mergeCell ref="C4:D4"/>
    <mergeCell ref="E4:F4"/>
    <mergeCell ref="G4:H4"/>
    <mergeCell ref="I4:J4"/>
    <mergeCell ref="K4:L4"/>
    <mergeCell ref="M4:M7"/>
    <mergeCell ref="K6:L6"/>
    <mergeCell ref="N4:N7"/>
    <mergeCell ref="C5:D5"/>
    <mergeCell ref="E5:F5"/>
    <mergeCell ref="G5:H5"/>
    <mergeCell ref="I5:J5"/>
    <mergeCell ref="N45:N46"/>
    <mergeCell ref="N10:N11"/>
    <mergeCell ref="N8:N9"/>
    <mergeCell ref="N21:N22"/>
    <mergeCell ref="N14:N15"/>
    <mergeCell ref="N19:N20"/>
    <mergeCell ref="N47:N48"/>
    <mergeCell ref="A10:A11"/>
    <mergeCell ref="A8:A9"/>
    <mergeCell ref="A21:A22"/>
    <mergeCell ref="A19:A20"/>
    <mergeCell ref="A17:A18"/>
    <mergeCell ref="A23:A24"/>
    <mergeCell ref="A43:A44"/>
    <mergeCell ref="A45:A46"/>
    <mergeCell ref="A47:A48"/>
    <mergeCell ref="N17:N18"/>
    <mergeCell ref="N23:N24"/>
    <mergeCell ref="N43:N44"/>
  </mergeCells>
  <pageMargins left="0.31496062992125984" right="0.31496062992125984" top="0.3543307086614173" bottom="0.354330708661417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80" zoomScaleNormal="80" workbookViewId="0">
      <selection activeCell="S33" sqref="S33"/>
    </sheetView>
  </sheetViews>
  <sheetFormatPr defaultRowHeight="15" x14ac:dyDescent="0.25"/>
  <cols>
    <col min="1" max="1" width="9.140625" style="1"/>
    <col min="2" max="2" width="42.7109375" style="1" customWidth="1"/>
    <col min="3" max="16384" width="9.140625" style="1"/>
  </cols>
  <sheetData>
    <row r="1" spans="1:15" ht="91.5" customHeight="1" x14ac:dyDescent="0.3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26.25" customHeight="1" x14ac:dyDescent="0.25">
      <c r="A2" s="39" t="s">
        <v>154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5.75" thickBot="1" x14ac:dyDescent="0.3"/>
    <row r="4" spans="1:15" x14ac:dyDescent="0.25">
      <c r="A4" s="45" t="s">
        <v>1</v>
      </c>
      <c r="B4" s="65" t="s">
        <v>2</v>
      </c>
      <c r="C4" s="43" t="s">
        <v>3</v>
      </c>
      <c r="D4" s="44"/>
      <c r="E4" s="43" t="s">
        <v>4</v>
      </c>
      <c r="F4" s="44"/>
      <c r="G4" s="43" t="s">
        <v>6</v>
      </c>
      <c r="H4" s="44"/>
      <c r="I4" s="43" t="s">
        <v>7</v>
      </c>
      <c r="J4" s="44"/>
      <c r="K4" s="43" t="s">
        <v>25</v>
      </c>
      <c r="L4" s="44"/>
      <c r="M4" s="61" t="s">
        <v>8</v>
      </c>
      <c r="N4" s="35" t="s">
        <v>9</v>
      </c>
    </row>
    <row r="5" spans="1:15" x14ac:dyDescent="0.25">
      <c r="A5" s="46"/>
      <c r="B5" s="66"/>
      <c r="C5" s="40" t="s">
        <v>60</v>
      </c>
      <c r="D5" s="41"/>
      <c r="E5" s="40" t="s">
        <v>61</v>
      </c>
      <c r="F5" s="41"/>
      <c r="G5" s="40" t="s">
        <v>63</v>
      </c>
      <c r="H5" s="41"/>
      <c r="I5" s="40" t="s">
        <v>65</v>
      </c>
      <c r="J5" s="41"/>
      <c r="K5" s="40" t="s">
        <v>32</v>
      </c>
      <c r="L5" s="41"/>
      <c r="M5" s="62"/>
      <c r="N5" s="36"/>
    </row>
    <row r="6" spans="1:15" x14ac:dyDescent="0.25">
      <c r="A6" s="46"/>
      <c r="B6" s="66"/>
      <c r="C6" s="40" t="s">
        <v>5</v>
      </c>
      <c r="D6" s="41"/>
      <c r="E6" s="53" t="s">
        <v>62</v>
      </c>
      <c r="F6" s="54"/>
      <c r="G6" s="40" t="s">
        <v>64</v>
      </c>
      <c r="H6" s="41"/>
      <c r="I6" s="40" t="s">
        <v>66</v>
      </c>
      <c r="J6" s="41"/>
      <c r="K6" s="49" t="s">
        <v>28</v>
      </c>
      <c r="L6" s="64"/>
      <c r="M6" s="62"/>
      <c r="N6" s="36"/>
    </row>
    <row r="7" spans="1:15" ht="15.75" thickBot="1" x14ac:dyDescent="0.3">
      <c r="A7" s="59"/>
      <c r="B7" s="67"/>
      <c r="C7" s="2" t="s">
        <v>10</v>
      </c>
      <c r="D7" s="3" t="s">
        <v>11</v>
      </c>
      <c r="E7" s="2" t="s">
        <v>10</v>
      </c>
      <c r="F7" s="3" t="s">
        <v>11</v>
      </c>
      <c r="G7" s="2" t="s">
        <v>10</v>
      </c>
      <c r="H7" s="3" t="s">
        <v>11</v>
      </c>
      <c r="I7" s="2" t="s">
        <v>10</v>
      </c>
      <c r="J7" s="3" t="s">
        <v>11</v>
      </c>
      <c r="K7" s="2" t="s">
        <v>10</v>
      </c>
      <c r="L7" s="3" t="s">
        <v>11</v>
      </c>
      <c r="M7" s="63"/>
      <c r="N7" s="60"/>
    </row>
    <row r="8" spans="1:15" x14ac:dyDescent="0.25">
      <c r="A8" s="327">
        <v>1</v>
      </c>
      <c r="B8" s="328" t="s">
        <v>155</v>
      </c>
      <c r="C8" s="265"/>
      <c r="D8" s="266"/>
      <c r="E8" s="265"/>
      <c r="F8" s="266"/>
      <c r="G8" s="265"/>
      <c r="H8" s="266"/>
      <c r="I8" s="256">
        <v>1</v>
      </c>
      <c r="J8" s="257">
        <v>100</v>
      </c>
      <c r="K8" s="265"/>
      <c r="L8" s="266"/>
      <c r="M8" s="290">
        <f t="shared" ref="M8:M19" si="0">L8+J8+H8+F8+D8</f>
        <v>100</v>
      </c>
      <c r="N8" s="329"/>
    </row>
    <row r="9" spans="1:15" ht="15.75" thickBot="1" x14ac:dyDescent="0.3">
      <c r="A9" s="258"/>
      <c r="B9" s="330" t="s">
        <v>156</v>
      </c>
      <c r="C9" s="259"/>
      <c r="D9" s="260"/>
      <c r="E9" s="259"/>
      <c r="F9" s="260"/>
      <c r="G9" s="259"/>
      <c r="H9" s="331"/>
      <c r="I9" s="261"/>
      <c r="J9" s="262">
        <v>100</v>
      </c>
      <c r="K9" s="259"/>
      <c r="L9" s="260"/>
      <c r="M9" s="226">
        <f t="shared" si="0"/>
        <v>100</v>
      </c>
      <c r="N9" s="285"/>
    </row>
    <row r="10" spans="1:15" x14ac:dyDescent="0.25">
      <c r="A10" s="327">
        <v>2</v>
      </c>
      <c r="B10" s="332" t="s">
        <v>157</v>
      </c>
      <c r="C10" s="265"/>
      <c r="D10" s="266"/>
      <c r="E10" s="265"/>
      <c r="F10" s="266"/>
      <c r="G10" s="265"/>
      <c r="H10" s="266"/>
      <c r="I10" s="267">
        <v>2</v>
      </c>
      <c r="J10" s="268">
        <v>71.7</v>
      </c>
      <c r="K10" s="265"/>
      <c r="L10" s="266"/>
      <c r="M10" s="333">
        <f t="shared" si="0"/>
        <v>71.7</v>
      </c>
      <c r="N10" s="329"/>
    </row>
    <row r="11" spans="1:15" ht="15.75" thickBot="1" x14ac:dyDescent="0.3">
      <c r="A11" s="334"/>
      <c r="B11" s="335" t="s">
        <v>158</v>
      </c>
      <c r="C11" s="269"/>
      <c r="D11" s="270"/>
      <c r="E11" s="269"/>
      <c r="F11" s="270"/>
      <c r="G11" s="269"/>
      <c r="H11" s="270"/>
      <c r="I11" s="271"/>
      <c r="J11" s="272">
        <v>71.7</v>
      </c>
      <c r="K11" s="269"/>
      <c r="L11" s="270"/>
      <c r="M11" s="232">
        <f t="shared" si="0"/>
        <v>71.7</v>
      </c>
      <c r="N11" s="336"/>
    </row>
    <row r="12" spans="1:15" x14ac:dyDescent="0.25">
      <c r="A12" s="337">
        <v>3</v>
      </c>
      <c r="B12" s="328" t="s">
        <v>159</v>
      </c>
      <c r="C12" s="254"/>
      <c r="D12" s="255"/>
      <c r="E12" s="254"/>
      <c r="F12" s="255"/>
      <c r="G12" s="254"/>
      <c r="H12" s="338"/>
      <c r="I12" s="256">
        <v>3</v>
      </c>
      <c r="J12" s="257">
        <v>50</v>
      </c>
      <c r="K12" s="254"/>
      <c r="L12" s="255"/>
      <c r="M12" s="247">
        <f t="shared" si="0"/>
        <v>50</v>
      </c>
      <c r="N12" s="339"/>
    </row>
    <row r="13" spans="1:15" ht="15.75" thickBot="1" x14ac:dyDescent="0.3">
      <c r="A13" s="340"/>
      <c r="B13" s="330" t="s">
        <v>160</v>
      </c>
      <c r="C13" s="259"/>
      <c r="D13" s="260"/>
      <c r="E13" s="259"/>
      <c r="F13" s="260"/>
      <c r="G13" s="259"/>
      <c r="H13" s="331"/>
      <c r="I13" s="261"/>
      <c r="J13" s="262">
        <v>50</v>
      </c>
      <c r="K13" s="259"/>
      <c r="L13" s="260"/>
      <c r="M13" s="226">
        <f t="shared" si="0"/>
        <v>50</v>
      </c>
      <c r="N13" s="348"/>
    </row>
    <row r="14" spans="1:15" x14ac:dyDescent="0.25">
      <c r="A14" s="355">
        <v>4</v>
      </c>
      <c r="B14" s="332" t="s">
        <v>161</v>
      </c>
      <c r="C14" s="265"/>
      <c r="D14" s="266"/>
      <c r="E14" s="265"/>
      <c r="F14" s="266"/>
      <c r="G14" s="265"/>
      <c r="H14" s="356"/>
      <c r="I14" s="267">
        <v>4</v>
      </c>
      <c r="J14" s="268">
        <v>31.7</v>
      </c>
      <c r="K14" s="265"/>
      <c r="L14" s="266"/>
      <c r="M14" s="253">
        <f t="shared" si="0"/>
        <v>31.7</v>
      </c>
      <c r="N14" s="357"/>
      <c r="O14" s="4"/>
    </row>
    <row r="15" spans="1:15" ht="15.75" thickBot="1" x14ac:dyDescent="0.3">
      <c r="A15" s="358"/>
      <c r="B15" s="335" t="s">
        <v>162</v>
      </c>
      <c r="C15" s="269"/>
      <c r="D15" s="270"/>
      <c r="E15" s="269"/>
      <c r="F15" s="270"/>
      <c r="G15" s="269"/>
      <c r="H15" s="283"/>
      <c r="I15" s="271"/>
      <c r="J15" s="272">
        <v>31.7</v>
      </c>
      <c r="K15" s="269"/>
      <c r="L15" s="270"/>
      <c r="M15" s="232">
        <f t="shared" si="0"/>
        <v>31.7</v>
      </c>
      <c r="N15" s="359"/>
      <c r="O15" s="4"/>
    </row>
    <row r="16" spans="1:15" x14ac:dyDescent="0.25">
      <c r="A16" s="337">
        <v>5</v>
      </c>
      <c r="B16" s="328" t="s">
        <v>163</v>
      </c>
      <c r="C16" s="254"/>
      <c r="D16" s="255"/>
      <c r="E16" s="254"/>
      <c r="F16" s="255"/>
      <c r="G16" s="254"/>
      <c r="H16" s="338"/>
      <c r="I16" s="256">
        <v>5</v>
      </c>
      <c r="J16" s="257">
        <v>15.6</v>
      </c>
      <c r="K16" s="254"/>
      <c r="L16" s="255"/>
      <c r="M16" s="247">
        <f t="shared" si="0"/>
        <v>15.6</v>
      </c>
      <c r="N16" s="339"/>
      <c r="O16" s="4"/>
    </row>
    <row r="17" spans="1:14" ht="15.75" thickBot="1" x14ac:dyDescent="0.3">
      <c r="A17" s="340"/>
      <c r="B17" s="330" t="s">
        <v>164</v>
      </c>
      <c r="C17" s="259"/>
      <c r="D17" s="260"/>
      <c r="E17" s="259"/>
      <c r="F17" s="260"/>
      <c r="G17" s="259"/>
      <c r="H17" s="331"/>
      <c r="I17" s="261"/>
      <c r="J17" s="262">
        <v>15.6</v>
      </c>
      <c r="K17" s="259"/>
      <c r="L17" s="260"/>
      <c r="M17" s="226">
        <f t="shared" si="0"/>
        <v>15.6</v>
      </c>
      <c r="N17" s="348"/>
    </row>
    <row r="18" spans="1:14" x14ac:dyDescent="0.25">
      <c r="A18" s="327">
        <v>6</v>
      </c>
      <c r="B18" s="332" t="s">
        <v>165</v>
      </c>
      <c r="C18" s="265"/>
      <c r="D18" s="266"/>
      <c r="E18" s="265"/>
      <c r="F18" s="266"/>
      <c r="G18" s="265"/>
      <c r="H18" s="356"/>
      <c r="I18" s="267">
        <v>6</v>
      </c>
      <c r="J18" s="268">
        <v>1</v>
      </c>
      <c r="K18" s="265"/>
      <c r="L18" s="266"/>
      <c r="M18" s="333">
        <f t="shared" si="0"/>
        <v>1</v>
      </c>
      <c r="N18" s="329"/>
    </row>
    <row r="19" spans="1:14" ht="15.75" thickBot="1" x14ac:dyDescent="0.3">
      <c r="A19" s="334"/>
      <c r="B19" s="335" t="s">
        <v>166</v>
      </c>
      <c r="C19" s="269"/>
      <c r="D19" s="270"/>
      <c r="E19" s="269"/>
      <c r="F19" s="270"/>
      <c r="G19" s="269"/>
      <c r="H19" s="283"/>
      <c r="I19" s="271"/>
      <c r="J19" s="272">
        <v>1</v>
      </c>
      <c r="K19" s="269"/>
      <c r="L19" s="270"/>
      <c r="M19" s="232">
        <f t="shared" si="0"/>
        <v>1</v>
      </c>
      <c r="N19" s="336"/>
    </row>
    <row r="21" spans="1:14" x14ac:dyDescent="0.25">
      <c r="B21" s="173" t="s">
        <v>179</v>
      </c>
    </row>
    <row r="22" spans="1:14" x14ac:dyDescent="0.25">
      <c r="B22" s="174"/>
    </row>
  </sheetData>
  <mergeCells count="33">
    <mergeCell ref="A1:N1"/>
    <mergeCell ref="A2:N2"/>
    <mergeCell ref="A4:A7"/>
    <mergeCell ref="B4:B7"/>
    <mergeCell ref="C4:D4"/>
    <mergeCell ref="E4:F4"/>
    <mergeCell ref="G4:H4"/>
    <mergeCell ref="I4:J4"/>
    <mergeCell ref="K4:L4"/>
    <mergeCell ref="M4:M7"/>
    <mergeCell ref="A12:A13"/>
    <mergeCell ref="N12:N13"/>
    <mergeCell ref="N4:N7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8:A9"/>
    <mergeCell ref="N8:N9"/>
    <mergeCell ref="A10:A11"/>
    <mergeCell ref="N10:N11"/>
    <mergeCell ref="A14:A15"/>
    <mergeCell ref="N14:N15"/>
    <mergeCell ref="A16:A17"/>
    <mergeCell ref="N16:N17"/>
    <mergeCell ref="A18:A19"/>
    <mergeCell ref="N18:N19"/>
  </mergeCells>
  <pageMargins left="0.31496062992125984" right="0.31496062992125984" top="0.3543307086614173" bottom="0.354330708661417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ТР-1</vt:lpstr>
      <vt:lpstr>ТР-2</vt:lpstr>
      <vt:lpstr>АТВ</vt:lpstr>
      <vt:lpstr>Свободный</vt:lpstr>
      <vt:lpstr>SSV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Tanya</cp:lastModifiedBy>
  <cp:lastPrinted>2017-07-25T07:43:42Z</cp:lastPrinted>
  <dcterms:created xsi:type="dcterms:W3CDTF">2015-06-08T10:59:28Z</dcterms:created>
  <dcterms:modified xsi:type="dcterms:W3CDTF">2017-10-05T09:14:58Z</dcterms:modified>
</cp:coreProperties>
</file>